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d.docs.live.net/e6df921dba90ac22/Documents/LC/BB/"/>
    </mc:Choice>
  </mc:AlternateContent>
  <xr:revisionPtr revIDLastSave="336" documentId="8_{4520744B-4FAD-4179-98C1-33DD9295FB38}" xr6:coauthVersionLast="41" xr6:coauthVersionMax="41" xr10:uidLastSave="{E035F60E-8644-4E56-9C54-02DD259E8C00}"/>
  <bookViews>
    <workbookView xWindow="-15795" yWindow="-270" windowWidth="15105" windowHeight="11505" xr2:uid="{00000000-000D-0000-FFFF-FFFF00000000}"/>
  </bookViews>
  <sheets>
    <sheet name="Pre-Game Lineup" sheetId="1" r:id="rId1"/>
    <sheet name="PRINT (Lineup &amp; Graphic)" sheetId="5" r:id="rId2"/>
    <sheet name="PRINT (Positions)" sheetId="4" r:id="rId3"/>
  </sheets>
  <definedNames>
    <definedName name="Inning">'Pre-Game Lineup'!$AD$19+'Pre-Game Lineup'!$D$3:$I$3</definedName>
    <definedName name="PosInput">'Pre-Game Lineup'!$D$4:$J$16</definedName>
    <definedName name="Position">'Pre-Game Lineup'!$C$4:$C$16</definedName>
    <definedName name="_xlnm.Print_Area" localSheetId="1">'PRINT (Lineup &amp; Graphic)'!$B$1:$G$116</definedName>
    <definedName name="_xlnm.Print_Area" localSheetId="2">'PRINT (Positions)'!$B$1:$K$19,'PRINT (Positions)'!$M$1:$U$19</definedName>
    <definedName name="Roster_bat">'Pre-Game Lineup'!$N$58:INDEX('Pre-Game Lineup'!$N$58:$N$84,SUMPRODUCT(--('Pre-Game Lineup'!$N$58:$N$84&lt;&gt;"")))</definedName>
    <definedName name="Roster_inn1">OFFSET('Pre-Game Lineup'!$N$58,0,0,COUNTA('Pre-Game Lineup'!$N$58:$N$84)-1,1)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9" i="1" l="1"/>
  <c r="N39" i="1"/>
  <c r="O39" i="1"/>
  <c r="P39" i="1"/>
  <c r="Q39" i="1"/>
  <c r="R39" i="1"/>
  <c r="S39" i="1"/>
  <c r="T39" i="1"/>
  <c r="U39" i="1"/>
  <c r="V39" i="1"/>
  <c r="W39" i="1"/>
  <c r="X39" i="1"/>
  <c r="M41" i="1"/>
  <c r="N41" i="1"/>
  <c r="O41" i="1"/>
  <c r="P41" i="1"/>
  <c r="Q41" i="1"/>
  <c r="R41" i="1"/>
  <c r="S41" i="1"/>
  <c r="T41" i="1"/>
  <c r="U41" i="1"/>
  <c r="V41" i="1"/>
  <c r="W41" i="1"/>
  <c r="X41" i="1"/>
  <c r="M42" i="1"/>
  <c r="M38" i="1" s="1"/>
  <c r="N42" i="1"/>
  <c r="N38" i="1" s="1"/>
  <c r="O42" i="1"/>
  <c r="O38" i="1" s="1"/>
  <c r="P42" i="1"/>
  <c r="P38" i="1" s="1"/>
  <c r="Q42" i="1"/>
  <c r="Q38" i="1" s="1"/>
  <c r="R42" i="1"/>
  <c r="R38" i="1" s="1"/>
  <c r="S42" i="1"/>
  <c r="S38" i="1" s="1"/>
  <c r="T42" i="1"/>
  <c r="T38" i="1" s="1"/>
  <c r="U42" i="1"/>
  <c r="U38" i="1" s="1"/>
  <c r="V42" i="1"/>
  <c r="V38" i="1" s="1"/>
  <c r="W42" i="1"/>
  <c r="W38" i="1" s="1"/>
  <c r="X42" i="1"/>
  <c r="X38" i="1" s="1"/>
  <c r="M43" i="1"/>
  <c r="N43" i="1"/>
  <c r="O43" i="1"/>
  <c r="P43" i="1"/>
  <c r="Q43" i="1"/>
  <c r="R43" i="1"/>
  <c r="S43" i="1"/>
  <c r="T43" i="1"/>
  <c r="U43" i="1"/>
  <c r="V43" i="1"/>
  <c r="W43" i="1"/>
  <c r="X43" i="1"/>
  <c r="M44" i="1"/>
  <c r="N44" i="1"/>
  <c r="O44" i="1"/>
  <c r="P44" i="1"/>
  <c r="Q44" i="1"/>
  <c r="R44" i="1"/>
  <c r="S44" i="1"/>
  <c r="T44" i="1"/>
  <c r="U44" i="1"/>
  <c r="V44" i="1"/>
  <c r="W44" i="1"/>
  <c r="X44" i="1"/>
  <c r="M45" i="1"/>
  <c r="N45" i="1"/>
  <c r="O45" i="1"/>
  <c r="P45" i="1"/>
  <c r="Q45" i="1"/>
  <c r="R45" i="1"/>
  <c r="S45" i="1"/>
  <c r="T45" i="1"/>
  <c r="U45" i="1"/>
  <c r="V45" i="1"/>
  <c r="W45" i="1"/>
  <c r="X45" i="1"/>
  <c r="M46" i="1"/>
  <c r="N46" i="1"/>
  <c r="O46" i="1"/>
  <c r="P46" i="1"/>
  <c r="Q46" i="1"/>
  <c r="R46" i="1"/>
  <c r="S46" i="1"/>
  <c r="T46" i="1"/>
  <c r="U46" i="1"/>
  <c r="V46" i="1"/>
  <c r="W46" i="1"/>
  <c r="X46" i="1"/>
  <c r="M47" i="1"/>
  <c r="N47" i="1"/>
  <c r="O47" i="1"/>
  <c r="P47" i="1"/>
  <c r="Q47" i="1"/>
  <c r="R47" i="1"/>
  <c r="S47" i="1"/>
  <c r="T47" i="1"/>
  <c r="U47" i="1"/>
  <c r="V47" i="1"/>
  <c r="W47" i="1"/>
  <c r="X47" i="1"/>
  <c r="M48" i="1"/>
  <c r="M40" i="1" s="1"/>
  <c r="N48" i="1"/>
  <c r="N40" i="1" s="1"/>
  <c r="O48" i="1"/>
  <c r="O40" i="1" s="1"/>
  <c r="P48" i="1"/>
  <c r="P40" i="1" s="1"/>
  <c r="Q48" i="1"/>
  <c r="Q40" i="1" s="1"/>
  <c r="R48" i="1"/>
  <c r="R40" i="1" s="1"/>
  <c r="S48" i="1"/>
  <c r="S40" i="1" s="1"/>
  <c r="T48" i="1"/>
  <c r="T40" i="1" s="1"/>
  <c r="U48" i="1"/>
  <c r="U40" i="1" s="1"/>
  <c r="V48" i="1"/>
  <c r="V40" i="1" s="1"/>
  <c r="W48" i="1"/>
  <c r="W40" i="1" s="1"/>
  <c r="X48" i="1"/>
  <c r="X40" i="1" s="1"/>
  <c r="M49" i="1"/>
  <c r="N49" i="1"/>
  <c r="O49" i="1"/>
  <c r="P49" i="1"/>
  <c r="Q49" i="1"/>
  <c r="R49" i="1"/>
  <c r="S49" i="1"/>
  <c r="T49" i="1"/>
  <c r="U49" i="1"/>
  <c r="V49" i="1"/>
  <c r="W49" i="1"/>
  <c r="X49" i="1"/>
  <c r="M50" i="1"/>
  <c r="N50" i="1"/>
  <c r="O50" i="1"/>
  <c r="P50" i="1"/>
  <c r="Q50" i="1"/>
  <c r="R50" i="1"/>
  <c r="S50" i="1"/>
  <c r="T50" i="1"/>
  <c r="U50" i="1"/>
  <c r="V50" i="1"/>
  <c r="W50" i="1"/>
  <c r="X50" i="1"/>
  <c r="M52" i="1"/>
  <c r="N52" i="1"/>
  <c r="O52" i="1"/>
  <c r="P52" i="1"/>
  <c r="Q52" i="1"/>
  <c r="R52" i="1"/>
  <c r="S52" i="1"/>
  <c r="T52" i="1"/>
  <c r="U52" i="1"/>
  <c r="V52" i="1"/>
  <c r="W52" i="1"/>
  <c r="X52" i="1"/>
  <c r="L52" i="1"/>
  <c r="L41" i="1"/>
  <c r="L40" i="1"/>
  <c r="L39" i="1"/>
  <c r="L38" i="1"/>
  <c r="D11" i="5" l="1"/>
  <c r="B116" i="5"/>
  <c r="D115" i="5"/>
  <c r="B115" i="5"/>
  <c r="B114" i="5"/>
  <c r="B113" i="5"/>
  <c r="G109" i="5"/>
  <c r="B109" i="5"/>
  <c r="F107" i="5"/>
  <c r="C107" i="5"/>
  <c r="G105" i="5"/>
  <c r="B105" i="5"/>
  <c r="D104" i="5"/>
  <c r="B102" i="5"/>
  <c r="D101" i="5"/>
  <c r="B101" i="5"/>
  <c r="B100" i="5"/>
  <c r="B99" i="5"/>
  <c r="G95" i="5"/>
  <c r="B95" i="5"/>
  <c r="F93" i="5"/>
  <c r="C93" i="5"/>
  <c r="G91" i="5"/>
  <c r="B91" i="5"/>
  <c r="D90" i="5"/>
  <c r="B87" i="5"/>
  <c r="B86" i="5"/>
  <c r="B85" i="5"/>
  <c r="B84" i="5"/>
  <c r="D82" i="5"/>
  <c r="G80" i="5"/>
  <c r="B80" i="5"/>
  <c r="F78" i="5"/>
  <c r="C78" i="5"/>
  <c r="G76" i="5"/>
  <c r="B76" i="5"/>
  <c r="D75" i="5"/>
  <c r="B73" i="5"/>
  <c r="B72" i="5"/>
  <c r="B71" i="5"/>
  <c r="B70" i="5"/>
  <c r="G66" i="5"/>
  <c r="B66" i="5"/>
  <c r="F64" i="5"/>
  <c r="C64" i="5"/>
  <c r="G62" i="5"/>
  <c r="B62" i="5"/>
  <c r="D61" i="5"/>
  <c r="B58" i="5"/>
  <c r="D57" i="5"/>
  <c r="B57" i="5"/>
  <c r="B56" i="5"/>
  <c r="B55" i="5"/>
  <c r="D53" i="5"/>
  <c r="G51" i="5"/>
  <c r="B51" i="5"/>
  <c r="F49" i="5"/>
  <c r="C49" i="5"/>
  <c r="G47" i="5"/>
  <c r="B47" i="5"/>
  <c r="D46" i="5"/>
  <c r="G37" i="5"/>
  <c r="F35" i="5"/>
  <c r="C35" i="5"/>
  <c r="B37" i="5"/>
  <c r="B42" i="5"/>
  <c r="B41" i="5"/>
  <c r="B43" i="5"/>
  <c r="B44" i="5"/>
  <c r="L16" i="1"/>
  <c r="L15" i="1"/>
  <c r="L14" i="1"/>
  <c r="L13" i="1"/>
  <c r="L34" i="1"/>
  <c r="L33" i="1"/>
  <c r="L32" i="1"/>
  <c r="L31" i="1"/>
  <c r="R34" i="1"/>
  <c r="R33" i="1"/>
  <c r="R32" i="1"/>
  <c r="R31" i="1"/>
  <c r="R16" i="1"/>
  <c r="R15" i="1"/>
  <c r="R14" i="1"/>
  <c r="R13" i="1"/>
  <c r="X16" i="1"/>
  <c r="X15" i="1"/>
  <c r="X14" i="1"/>
  <c r="X13" i="1"/>
  <c r="X34" i="1"/>
  <c r="X33" i="1"/>
  <c r="X32" i="1"/>
  <c r="D32" i="5"/>
  <c r="B33" i="5"/>
  <c r="N33" i="1" l="1"/>
  <c r="N28" i="1"/>
  <c r="P26" i="1"/>
  <c r="L26" i="1"/>
  <c r="O24" i="1"/>
  <c r="M24" i="1"/>
  <c r="P22" i="1"/>
  <c r="P21" i="1" s="1"/>
  <c r="L22" i="1"/>
  <c r="N21" i="1"/>
  <c r="L21" i="1"/>
  <c r="N20" i="1"/>
  <c r="N15" i="1"/>
  <c r="D43" i="5" s="1"/>
  <c r="N10" i="1"/>
  <c r="D39" i="5" s="1"/>
  <c r="P8" i="1"/>
  <c r="L8" i="1"/>
  <c r="O6" i="1"/>
  <c r="M6" i="1"/>
  <c r="P4" i="1"/>
  <c r="P3" i="1" s="1"/>
  <c r="L4" i="1"/>
  <c r="N3" i="1"/>
  <c r="L3" i="1"/>
  <c r="N2" i="1"/>
  <c r="T33" i="1"/>
  <c r="T28" i="1"/>
  <c r="V26" i="1"/>
  <c r="R26" i="1"/>
  <c r="U24" i="1"/>
  <c r="S24" i="1"/>
  <c r="V22" i="1"/>
  <c r="V21" i="1" s="1"/>
  <c r="R22" i="1"/>
  <c r="R21" i="1" s="1"/>
  <c r="T21" i="1"/>
  <c r="T20" i="1" s="1"/>
  <c r="T15" i="1"/>
  <c r="T10" i="1"/>
  <c r="V8" i="1"/>
  <c r="R8" i="1"/>
  <c r="U6" i="1"/>
  <c r="S6" i="1"/>
  <c r="V4" i="1"/>
  <c r="V3" i="1" s="1"/>
  <c r="R4" i="1"/>
  <c r="T3" i="1"/>
  <c r="T2" i="1" s="1"/>
  <c r="R3" i="1"/>
  <c r="Z15" i="1"/>
  <c r="Z10" i="1"/>
  <c r="AB8" i="1"/>
  <c r="X8" i="1"/>
  <c r="AA6" i="1"/>
  <c r="Y6" i="1"/>
  <c r="AB4" i="1"/>
  <c r="AB3" i="1" s="1"/>
  <c r="X4" i="1"/>
  <c r="Z3" i="1"/>
  <c r="X3" i="1"/>
  <c r="Z2" i="1"/>
  <c r="Z28" i="1"/>
  <c r="Z33" i="1"/>
  <c r="X31" i="1"/>
  <c r="Y24" i="1"/>
  <c r="X26" i="1"/>
  <c r="X21" i="1"/>
  <c r="Z20" i="1"/>
  <c r="AB21" i="1"/>
  <c r="AA24" i="1"/>
  <c r="AB26" i="1"/>
  <c r="U19" i="4" l="1"/>
  <c r="T19" i="4"/>
  <c r="S19" i="4"/>
  <c r="R19" i="4"/>
  <c r="Q19" i="4"/>
  <c r="P19" i="4"/>
  <c r="E19" i="4"/>
  <c r="R18" i="4"/>
  <c r="P18" i="4"/>
  <c r="E18" i="4"/>
  <c r="U17" i="4"/>
  <c r="T17" i="4"/>
  <c r="S17" i="4"/>
  <c r="R17" i="4"/>
  <c r="Q17" i="4"/>
  <c r="P17" i="4"/>
  <c r="E17" i="4"/>
  <c r="U16" i="4"/>
  <c r="T16" i="4"/>
  <c r="S16" i="4"/>
  <c r="R16" i="4"/>
  <c r="Q16" i="4"/>
  <c r="P16" i="4"/>
  <c r="E16" i="4"/>
  <c r="U15" i="4"/>
  <c r="T15" i="4"/>
  <c r="S15" i="4"/>
  <c r="R15" i="4"/>
  <c r="Q15" i="4"/>
  <c r="P15" i="4"/>
  <c r="E15" i="4"/>
  <c r="U14" i="4"/>
  <c r="T14" i="4"/>
  <c r="S14" i="4"/>
  <c r="R14" i="4"/>
  <c r="Q14" i="4"/>
  <c r="P14" i="4"/>
  <c r="E14" i="4"/>
  <c r="U13" i="4"/>
  <c r="T13" i="4"/>
  <c r="S13" i="4"/>
  <c r="R13" i="4"/>
  <c r="Q13" i="4"/>
  <c r="P13" i="4"/>
  <c r="E13" i="4"/>
  <c r="U12" i="4"/>
  <c r="T12" i="4"/>
  <c r="S12" i="4"/>
  <c r="R12" i="4"/>
  <c r="Q12" i="4"/>
  <c r="P12" i="4"/>
  <c r="E12" i="4"/>
  <c r="U11" i="4"/>
  <c r="T11" i="4"/>
  <c r="S11" i="4"/>
  <c r="R11" i="4"/>
  <c r="Q11" i="4"/>
  <c r="P11" i="4"/>
  <c r="U10" i="4"/>
  <c r="T10" i="4"/>
  <c r="S10" i="4"/>
  <c r="R10" i="4"/>
  <c r="Q10" i="4"/>
  <c r="E10" i="4"/>
  <c r="G33" i="5"/>
  <c r="F1" i="5"/>
  <c r="C1" i="5"/>
  <c r="G11" i="5"/>
  <c r="F11" i="5"/>
  <c r="G10" i="5"/>
  <c r="F10" i="5"/>
  <c r="G9" i="5"/>
  <c r="F9" i="5"/>
  <c r="G8" i="5"/>
  <c r="F8" i="5"/>
  <c r="G7" i="5"/>
  <c r="F7" i="5"/>
  <c r="G6" i="5"/>
  <c r="F6" i="5"/>
  <c r="F5" i="5"/>
  <c r="F3" i="5"/>
  <c r="F2" i="5"/>
  <c r="C3" i="5"/>
  <c r="D3" i="5" s="1"/>
  <c r="D8" i="4" s="1"/>
  <c r="O8" i="4" s="1"/>
  <c r="C4" i="5"/>
  <c r="D4" i="5" s="1"/>
  <c r="D9" i="4" s="1"/>
  <c r="O9" i="4" s="1"/>
  <c r="C5" i="5"/>
  <c r="D5" i="5" s="1"/>
  <c r="D10" i="4" s="1"/>
  <c r="O10" i="4" s="1"/>
  <c r="C6" i="5"/>
  <c r="D6" i="5" s="1"/>
  <c r="D11" i="4" s="1"/>
  <c r="O11" i="4" s="1"/>
  <c r="C7" i="5"/>
  <c r="D7" i="5" s="1"/>
  <c r="D12" i="4" s="1"/>
  <c r="O12" i="4" s="1"/>
  <c r="C8" i="5"/>
  <c r="D8" i="5" s="1"/>
  <c r="D13" i="4" s="1"/>
  <c r="O13" i="4" s="1"/>
  <c r="C9" i="5"/>
  <c r="D9" i="5" s="1"/>
  <c r="D14" i="4" s="1"/>
  <c r="O14" i="4" s="1"/>
  <c r="C10" i="5"/>
  <c r="D10" i="5" s="1"/>
  <c r="D15" i="4" s="1"/>
  <c r="O15" i="4" s="1"/>
  <c r="C11" i="5"/>
  <c r="D16" i="4" s="1"/>
  <c r="O16" i="4" s="1"/>
  <c r="C12" i="5"/>
  <c r="D12" i="5" s="1"/>
  <c r="D17" i="4" s="1"/>
  <c r="O17" i="4" s="1"/>
  <c r="C13" i="5"/>
  <c r="D13" i="5" s="1"/>
  <c r="D18" i="4" s="1"/>
  <c r="O18" i="4" s="1"/>
  <c r="C14" i="5"/>
  <c r="D14" i="5" s="1"/>
  <c r="D19" i="4" s="1"/>
  <c r="O19" i="4" s="1"/>
  <c r="C2" i="5"/>
  <c r="D2" i="5" s="1"/>
  <c r="D7" i="4" s="1"/>
  <c r="O7" i="4" s="1"/>
  <c r="C8" i="4"/>
  <c r="C9" i="4"/>
  <c r="N9" i="4" s="1"/>
  <c r="Q9" i="4" s="1"/>
  <c r="C10" i="4"/>
  <c r="N10" i="4" s="1"/>
  <c r="C11" i="4"/>
  <c r="N11" i="4" s="1"/>
  <c r="C12" i="4"/>
  <c r="N12" i="4" s="1"/>
  <c r="C13" i="4"/>
  <c r="N13" i="4" s="1"/>
  <c r="C14" i="4"/>
  <c r="N14" i="4" s="1"/>
  <c r="C15" i="4"/>
  <c r="N15" i="4" s="1"/>
  <c r="C16" i="4"/>
  <c r="N16" i="4" s="1"/>
  <c r="C17" i="4"/>
  <c r="N17" i="4" s="1"/>
  <c r="C18" i="4"/>
  <c r="N18" i="4" s="1"/>
  <c r="S18" i="4" s="1"/>
  <c r="C19" i="4"/>
  <c r="N19" i="4" s="1"/>
  <c r="F8" i="4"/>
  <c r="G8" i="4"/>
  <c r="H8" i="4"/>
  <c r="I8" i="4"/>
  <c r="J8" i="4"/>
  <c r="K8" i="4"/>
  <c r="F9" i="4"/>
  <c r="G9" i="4"/>
  <c r="H9" i="4"/>
  <c r="I9" i="4"/>
  <c r="J9" i="4"/>
  <c r="K9" i="4"/>
  <c r="F10" i="4"/>
  <c r="G10" i="4"/>
  <c r="H10" i="4"/>
  <c r="I10" i="4"/>
  <c r="J10" i="4"/>
  <c r="K10" i="4"/>
  <c r="F11" i="4"/>
  <c r="G11" i="4"/>
  <c r="H11" i="4"/>
  <c r="I11" i="4"/>
  <c r="J11" i="4"/>
  <c r="K11" i="4"/>
  <c r="F12" i="4"/>
  <c r="G12" i="4"/>
  <c r="H12" i="4"/>
  <c r="I12" i="4"/>
  <c r="J12" i="4"/>
  <c r="K12" i="4"/>
  <c r="F13" i="4"/>
  <c r="G13" i="4"/>
  <c r="H13" i="4"/>
  <c r="I13" i="4"/>
  <c r="J13" i="4"/>
  <c r="K13" i="4"/>
  <c r="F14" i="4"/>
  <c r="G14" i="4"/>
  <c r="H14" i="4"/>
  <c r="I14" i="4"/>
  <c r="J14" i="4"/>
  <c r="K14" i="4"/>
  <c r="F15" i="4"/>
  <c r="G15" i="4"/>
  <c r="H15" i="4"/>
  <c r="I15" i="4"/>
  <c r="J15" i="4"/>
  <c r="K15" i="4"/>
  <c r="F16" i="4"/>
  <c r="G16" i="4"/>
  <c r="H16" i="4"/>
  <c r="I16" i="4"/>
  <c r="J16" i="4"/>
  <c r="T18" i="4" s="1"/>
  <c r="K16" i="4"/>
  <c r="F17" i="4"/>
  <c r="G17" i="4"/>
  <c r="H17" i="4"/>
  <c r="I17" i="4"/>
  <c r="J17" i="4"/>
  <c r="K17" i="4"/>
  <c r="F18" i="4"/>
  <c r="G18" i="4"/>
  <c r="H18" i="4"/>
  <c r="I18" i="4"/>
  <c r="J18" i="4"/>
  <c r="K18" i="4"/>
  <c r="U18" i="4" s="1"/>
  <c r="F19" i="4"/>
  <c r="G19" i="4"/>
  <c r="H19" i="4"/>
  <c r="I19" i="4"/>
  <c r="J19" i="4"/>
  <c r="K19" i="4"/>
  <c r="G7" i="4"/>
  <c r="H7" i="4"/>
  <c r="I7" i="4"/>
  <c r="J7" i="4"/>
  <c r="K7" i="4"/>
  <c r="E11" i="4"/>
  <c r="P10" i="4"/>
  <c r="E9" i="4"/>
  <c r="U8" i="4"/>
  <c r="T8" i="4"/>
  <c r="S8" i="4"/>
  <c r="R8" i="4"/>
  <c r="Q8" i="4"/>
  <c r="P8" i="4"/>
  <c r="E8" i="4"/>
  <c r="U7" i="4"/>
  <c r="T7" i="4"/>
  <c r="S7" i="4"/>
  <c r="R7" i="4"/>
  <c r="Q7" i="4"/>
  <c r="P7" i="4"/>
  <c r="F7" i="4"/>
  <c r="E7" i="4"/>
  <c r="C7" i="4"/>
  <c r="U6" i="4"/>
  <c r="T6" i="4"/>
  <c r="S6" i="4"/>
  <c r="R6" i="4"/>
  <c r="Q6" i="4"/>
  <c r="P6" i="4"/>
  <c r="N6" i="4"/>
  <c r="K6" i="4"/>
  <c r="J6" i="4"/>
  <c r="I6" i="4"/>
  <c r="H6" i="4"/>
  <c r="G6" i="4"/>
  <c r="F6" i="4"/>
  <c r="C6" i="4"/>
  <c r="M3" i="4"/>
  <c r="B3" i="4"/>
  <c r="M2" i="4"/>
  <c r="B2" i="4"/>
  <c r="M1" i="4"/>
  <c r="B1" i="4"/>
  <c r="N8" i="4"/>
  <c r="N7" i="4"/>
  <c r="P9" i="4" l="1"/>
  <c r="R9" i="4"/>
  <c r="S9" i="4"/>
  <c r="T9" i="4"/>
  <c r="U9" i="4"/>
  <c r="Q18" i="4"/>
  <c r="E70" i="1"/>
  <c r="F70" i="1"/>
  <c r="G70" i="1"/>
  <c r="H70" i="1"/>
  <c r="I70" i="1"/>
  <c r="J70" i="1"/>
  <c r="K70" i="1"/>
  <c r="T70" i="1"/>
  <c r="X37" i="1" l="1"/>
  <c r="W37" i="1"/>
  <c r="V37" i="1"/>
  <c r="J31" i="1" s="1"/>
  <c r="I33" i="1" l="1"/>
  <c r="B33" i="1"/>
  <c r="J33" i="1"/>
  <c r="E32" i="1"/>
  <c r="E33" i="1"/>
  <c r="F32" i="1"/>
  <c r="F33" i="1"/>
  <c r="I31" i="1"/>
  <c r="I32" i="1"/>
  <c r="J32" i="1"/>
  <c r="B32" i="1"/>
  <c r="G32" i="1"/>
  <c r="G33" i="1"/>
  <c r="D32" i="1"/>
  <c r="H32" i="1"/>
  <c r="D33" i="1"/>
  <c r="H33" i="1"/>
  <c r="M74" i="1"/>
  <c r="M75" i="1"/>
  <c r="M78" i="1"/>
  <c r="M79" i="1"/>
  <c r="M82" i="1"/>
  <c r="M83" i="1"/>
  <c r="M72" i="1"/>
  <c r="O72" i="1"/>
  <c r="P72" i="1"/>
  <c r="Q72" i="1"/>
  <c r="R72" i="1"/>
  <c r="S72" i="1"/>
  <c r="O73" i="1"/>
  <c r="P73" i="1"/>
  <c r="Q73" i="1"/>
  <c r="R73" i="1"/>
  <c r="S73" i="1"/>
  <c r="O74" i="1"/>
  <c r="P74" i="1"/>
  <c r="Q74" i="1"/>
  <c r="R74" i="1"/>
  <c r="S74" i="1"/>
  <c r="O75" i="1"/>
  <c r="P75" i="1"/>
  <c r="Q75" i="1"/>
  <c r="R75" i="1"/>
  <c r="S75" i="1"/>
  <c r="O76" i="1"/>
  <c r="P76" i="1"/>
  <c r="Q76" i="1"/>
  <c r="R76" i="1"/>
  <c r="S76" i="1"/>
  <c r="O77" i="1"/>
  <c r="P77" i="1"/>
  <c r="Q77" i="1"/>
  <c r="R77" i="1"/>
  <c r="S77" i="1"/>
  <c r="O78" i="1"/>
  <c r="P78" i="1"/>
  <c r="Q78" i="1"/>
  <c r="R78" i="1"/>
  <c r="S78" i="1"/>
  <c r="O79" i="1"/>
  <c r="P79" i="1"/>
  <c r="Q79" i="1"/>
  <c r="R79" i="1"/>
  <c r="S79" i="1"/>
  <c r="O80" i="1"/>
  <c r="P80" i="1"/>
  <c r="Q80" i="1"/>
  <c r="R80" i="1"/>
  <c r="S80" i="1"/>
  <c r="O81" i="1"/>
  <c r="P81" i="1"/>
  <c r="Q81" i="1"/>
  <c r="R81" i="1"/>
  <c r="S81" i="1"/>
  <c r="O82" i="1"/>
  <c r="P82" i="1"/>
  <c r="Q82" i="1"/>
  <c r="R82" i="1"/>
  <c r="S82" i="1"/>
  <c r="O83" i="1"/>
  <c r="P83" i="1"/>
  <c r="Q83" i="1"/>
  <c r="R83" i="1"/>
  <c r="S83" i="1"/>
  <c r="O84" i="1"/>
  <c r="P84" i="1"/>
  <c r="Q84" i="1"/>
  <c r="R84" i="1"/>
  <c r="S84" i="1"/>
  <c r="N73" i="1"/>
  <c r="N74" i="1"/>
  <c r="N75" i="1"/>
  <c r="N76" i="1"/>
  <c r="N77" i="1"/>
  <c r="N78" i="1"/>
  <c r="N79" i="1"/>
  <c r="N80" i="1"/>
  <c r="N81" i="1"/>
  <c r="N82" i="1"/>
  <c r="D111" i="5" s="1"/>
  <c r="N83" i="1"/>
  <c r="N84" i="1"/>
  <c r="N72" i="1"/>
  <c r="M73" i="1"/>
  <c r="M76" i="1"/>
  <c r="M77" i="1"/>
  <c r="M80" i="1"/>
  <c r="M81" i="1"/>
  <c r="M84" i="1"/>
  <c r="A33" i="1" l="1"/>
  <c r="A32" i="1"/>
  <c r="T59" i="1"/>
  <c r="T60" i="1"/>
  <c r="T61" i="1"/>
  <c r="T62" i="1"/>
  <c r="T63" i="1"/>
  <c r="T64" i="1"/>
  <c r="T65" i="1"/>
  <c r="T66" i="1"/>
  <c r="T67" i="1"/>
  <c r="T68" i="1"/>
  <c r="T69" i="1"/>
  <c r="T58" i="1"/>
  <c r="G58" i="1"/>
  <c r="H58" i="1"/>
  <c r="I58" i="1"/>
  <c r="J58" i="1"/>
  <c r="K58" i="1"/>
  <c r="G59" i="1"/>
  <c r="H59" i="1"/>
  <c r="I59" i="1"/>
  <c r="J59" i="1"/>
  <c r="K59" i="1"/>
  <c r="G60" i="1"/>
  <c r="H60" i="1"/>
  <c r="I60" i="1"/>
  <c r="J60" i="1"/>
  <c r="K60" i="1"/>
  <c r="G61" i="1"/>
  <c r="H61" i="1"/>
  <c r="I61" i="1"/>
  <c r="J61" i="1"/>
  <c r="K61" i="1"/>
  <c r="G62" i="1"/>
  <c r="H62" i="1"/>
  <c r="I62" i="1"/>
  <c r="J62" i="1"/>
  <c r="K62" i="1"/>
  <c r="G63" i="1"/>
  <c r="H63" i="1"/>
  <c r="I63" i="1"/>
  <c r="J63" i="1"/>
  <c r="K63" i="1"/>
  <c r="G64" i="1"/>
  <c r="H64" i="1"/>
  <c r="I64" i="1"/>
  <c r="J64" i="1"/>
  <c r="K64" i="1"/>
  <c r="G65" i="1"/>
  <c r="H65" i="1"/>
  <c r="I65" i="1"/>
  <c r="J65" i="1"/>
  <c r="K65" i="1"/>
  <c r="G66" i="1"/>
  <c r="H66" i="1"/>
  <c r="I66" i="1"/>
  <c r="J66" i="1"/>
  <c r="K66" i="1"/>
  <c r="G67" i="1"/>
  <c r="H67" i="1"/>
  <c r="I67" i="1"/>
  <c r="J67" i="1"/>
  <c r="K67" i="1"/>
  <c r="G68" i="1"/>
  <c r="H68" i="1"/>
  <c r="I68" i="1"/>
  <c r="J68" i="1"/>
  <c r="K68" i="1"/>
  <c r="G69" i="1"/>
  <c r="H69" i="1"/>
  <c r="I69" i="1"/>
  <c r="J69" i="1"/>
  <c r="K69" i="1"/>
  <c r="F59" i="1"/>
  <c r="F60" i="1"/>
  <c r="F61" i="1"/>
  <c r="F62" i="1"/>
  <c r="F63" i="1"/>
  <c r="F64" i="1"/>
  <c r="F65" i="1"/>
  <c r="F66" i="1"/>
  <c r="F67" i="1"/>
  <c r="F68" i="1"/>
  <c r="F69" i="1"/>
  <c r="F58" i="1"/>
  <c r="E59" i="1"/>
  <c r="E60" i="1"/>
  <c r="E61" i="1"/>
  <c r="E62" i="1"/>
  <c r="E63" i="1"/>
  <c r="E64" i="1"/>
  <c r="E65" i="1"/>
  <c r="E66" i="1"/>
  <c r="E67" i="1"/>
  <c r="E68" i="1"/>
  <c r="E69" i="1"/>
  <c r="E58" i="1"/>
  <c r="N70" i="1" l="1"/>
  <c r="M70" i="1"/>
  <c r="Q70" i="1"/>
  <c r="R70" i="1"/>
  <c r="P70" i="1"/>
  <c r="S70" i="1"/>
  <c r="O70" i="1"/>
  <c r="Q69" i="1"/>
  <c r="S59" i="1"/>
  <c r="E93" i="1"/>
  <c r="O63" i="1"/>
  <c r="S63" i="1"/>
  <c r="R64" i="1"/>
  <c r="R60" i="1"/>
  <c r="Q61" i="1"/>
  <c r="Q65" i="1"/>
  <c r="O67" i="1"/>
  <c r="O59" i="1"/>
  <c r="P66" i="1"/>
  <c r="R68" i="1"/>
  <c r="P62" i="1"/>
  <c r="S67" i="1"/>
  <c r="P58" i="1"/>
  <c r="S60" i="1"/>
  <c r="O60" i="1"/>
  <c r="P59" i="1"/>
  <c r="Q58" i="1"/>
  <c r="R61" i="1"/>
  <c r="P69" i="1"/>
  <c r="Q68" i="1"/>
  <c r="R67" i="1"/>
  <c r="S66" i="1"/>
  <c r="O66" i="1"/>
  <c r="P65" i="1"/>
  <c r="Q64" i="1"/>
  <c r="R63" i="1"/>
  <c r="S62" i="1"/>
  <c r="O62" i="1"/>
  <c r="P61" i="1"/>
  <c r="Q60" i="1"/>
  <c r="R59" i="1"/>
  <c r="S58" i="1"/>
  <c r="O58" i="1"/>
  <c r="S69" i="1"/>
  <c r="O69" i="1"/>
  <c r="P68" i="1"/>
  <c r="Q67" i="1"/>
  <c r="R66" i="1"/>
  <c r="S65" i="1"/>
  <c r="O65" i="1"/>
  <c r="P64" i="1"/>
  <c r="Q63" i="1"/>
  <c r="R62" i="1"/>
  <c r="S61" i="1"/>
  <c r="O61" i="1"/>
  <c r="P60" i="1"/>
  <c r="Q59" i="1"/>
  <c r="R58" i="1"/>
  <c r="R69" i="1"/>
  <c r="S68" i="1"/>
  <c r="O68" i="1"/>
  <c r="P67" i="1"/>
  <c r="Q66" i="1"/>
  <c r="R65" i="1"/>
  <c r="S64" i="1"/>
  <c r="O64" i="1"/>
  <c r="P63" i="1"/>
  <c r="Q62" i="1"/>
  <c r="C32" i="1"/>
  <c r="C33" i="1"/>
  <c r="K50" i="1"/>
  <c r="K49" i="1"/>
  <c r="K48" i="1"/>
  <c r="K47" i="1"/>
  <c r="K46" i="1"/>
  <c r="K45" i="1"/>
  <c r="K44" i="1"/>
  <c r="K43" i="1"/>
  <c r="K42" i="1"/>
  <c r="U37" i="1"/>
  <c r="D30" i="1" s="1"/>
  <c r="T37" i="1"/>
  <c r="S37" i="1"/>
  <c r="H28" i="1" s="1"/>
  <c r="R37" i="1"/>
  <c r="Q37" i="1"/>
  <c r="D26" i="1" s="1"/>
  <c r="P37" i="1"/>
  <c r="H25" i="1" s="1"/>
  <c r="O37" i="1"/>
  <c r="B24" i="1" s="1"/>
  <c r="N37" i="1"/>
  <c r="B23" i="1" s="1"/>
  <c r="M37" i="1"/>
  <c r="L37" i="1"/>
  <c r="G31" i="1"/>
  <c r="F31" i="1"/>
  <c r="E31" i="1"/>
  <c r="C31" i="1"/>
  <c r="C30" i="1"/>
  <c r="C29" i="1"/>
  <c r="C28" i="1"/>
  <c r="C27" i="1"/>
  <c r="C26" i="1"/>
  <c r="C25" i="1"/>
  <c r="C24" i="1"/>
  <c r="C23" i="1"/>
  <c r="X22" i="1"/>
  <c r="C22" i="1"/>
  <c r="AB22" i="1"/>
  <c r="Z21" i="1"/>
  <c r="C21" i="1"/>
  <c r="C20" i="1"/>
  <c r="E30" i="1" l="1"/>
  <c r="E28" i="1"/>
  <c r="B26" i="1"/>
  <c r="F28" i="1"/>
  <c r="J27" i="1"/>
  <c r="I27" i="1"/>
  <c r="E27" i="1"/>
  <c r="J22" i="1"/>
  <c r="I22" i="1"/>
  <c r="D22" i="1"/>
  <c r="G27" i="1"/>
  <c r="G23" i="1"/>
  <c r="J23" i="1"/>
  <c r="I23" i="1"/>
  <c r="J28" i="1"/>
  <c r="I28" i="1"/>
  <c r="G28" i="1"/>
  <c r="F27" i="1"/>
  <c r="J30" i="1"/>
  <c r="I30" i="1"/>
  <c r="E22" i="1"/>
  <c r="J24" i="1"/>
  <c r="I24" i="1"/>
  <c r="I25" i="1"/>
  <c r="J25" i="1"/>
  <c r="D27" i="1"/>
  <c r="J29" i="1"/>
  <c r="I29" i="1"/>
  <c r="B28" i="1"/>
  <c r="G22" i="1"/>
  <c r="H22" i="1"/>
  <c r="D28" i="1"/>
  <c r="F26" i="1"/>
  <c r="I26" i="1"/>
  <c r="J26" i="1"/>
  <c r="J21" i="1"/>
  <c r="I21" i="1"/>
  <c r="K90" i="1" a="1"/>
  <c r="K90" i="1" s="1"/>
  <c r="K89" i="1" a="1"/>
  <c r="K89" i="1" s="1"/>
  <c r="K88" i="1" a="1"/>
  <c r="K88" i="1" s="1"/>
  <c r="K86" i="1" a="1"/>
  <c r="K86" i="1" s="1"/>
  <c r="K87" i="1" a="1"/>
  <c r="K87" i="1" s="1"/>
  <c r="K91" i="1" a="1"/>
  <c r="K91" i="1" s="1"/>
  <c r="G24" i="1"/>
  <c r="H27" i="1"/>
  <c r="D23" i="1"/>
  <c r="D24" i="1"/>
  <c r="F23" i="1"/>
  <c r="F24" i="1"/>
  <c r="E26" i="1"/>
  <c r="H23" i="1"/>
  <c r="G26" i="1"/>
  <c r="E23" i="1"/>
  <c r="E24" i="1"/>
  <c r="H24" i="1"/>
  <c r="D25" i="1"/>
  <c r="H26" i="1"/>
  <c r="B27" i="1"/>
  <c r="H91" i="1" a="1"/>
  <c r="H91" i="1" s="1"/>
  <c r="H89" i="1" a="1"/>
  <c r="H89" i="1" s="1"/>
  <c r="H88" i="1" a="1"/>
  <c r="H88" i="1" s="1"/>
  <c r="H86" i="1" a="1"/>
  <c r="H86" i="1" s="1"/>
  <c r="H87" i="1" a="1"/>
  <c r="H87" i="1" s="1"/>
  <c r="H90" i="1" a="1"/>
  <c r="H90" i="1" s="1"/>
  <c r="G87" i="1" a="1"/>
  <c r="G87" i="1" s="1"/>
  <c r="G89" i="1" a="1"/>
  <c r="G89" i="1" s="1"/>
  <c r="G91" i="1" a="1"/>
  <c r="G91" i="1" s="1"/>
  <c r="G86" i="1" a="1"/>
  <c r="G86" i="1" s="1"/>
  <c r="G88" i="1" a="1"/>
  <c r="G88" i="1" s="1"/>
  <c r="G90" i="1" a="1"/>
  <c r="G90" i="1" s="1"/>
  <c r="I89" i="1" a="1"/>
  <c r="I89" i="1" s="1"/>
  <c r="I88" i="1" a="1"/>
  <c r="I88" i="1" s="1"/>
  <c r="I90" i="1" a="1"/>
  <c r="I90" i="1" s="1"/>
  <c r="I91" i="1" a="1"/>
  <c r="I91" i="1" s="1"/>
  <c r="I86" i="1" a="1"/>
  <c r="I86" i="1" s="1"/>
  <c r="I87" i="1" a="1"/>
  <c r="I87" i="1" s="1"/>
  <c r="J86" i="1" a="1"/>
  <c r="J86" i="1" s="1"/>
  <c r="J88" i="1" a="1"/>
  <c r="J88" i="1" s="1"/>
  <c r="J90" i="1" a="1"/>
  <c r="J90" i="1" s="1"/>
  <c r="J87" i="1" a="1"/>
  <c r="J87" i="1" s="1"/>
  <c r="J89" i="1" a="1"/>
  <c r="J89" i="1" s="1"/>
  <c r="J91" i="1" a="1"/>
  <c r="J91" i="1" s="1"/>
  <c r="E21" i="1"/>
  <c r="F22" i="1"/>
  <c r="F30" i="1"/>
  <c r="B29" i="1"/>
  <c r="G30" i="1"/>
  <c r="H31" i="1"/>
  <c r="F29" i="1"/>
  <c r="B31" i="1"/>
  <c r="B22" i="1"/>
  <c r="B30" i="1"/>
  <c r="D31" i="1"/>
  <c r="D68" i="5"/>
  <c r="J72" i="1" a="1"/>
  <c r="J72" i="1" s="1"/>
  <c r="J74" i="1" a="1"/>
  <c r="J74" i="1" s="1"/>
  <c r="J76" i="1" a="1"/>
  <c r="J76" i="1" s="1"/>
  <c r="J85" i="1" a="1"/>
  <c r="J85" i="1" s="1"/>
  <c r="J73" i="1" a="1"/>
  <c r="J73" i="1" s="1"/>
  <c r="J75" i="1" a="1"/>
  <c r="J75" i="1" s="1"/>
  <c r="J77" i="1" a="1"/>
  <c r="J77" i="1" s="1"/>
  <c r="J79" i="1" a="1"/>
  <c r="J79" i="1" s="1"/>
  <c r="J81" i="1" a="1"/>
  <c r="J81" i="1" s="1"/>
  <c r="J83" i="1" a="1"/>
  <c r="J83" i="1" s="1"/>
  <c r="J78" i="1" a="1"/>
  <c r="J78" i="1" s="1"/>
  <c r="J80" i="1" a="1"/>
  <c r="J80" i="1" s="1"/>
  <c r="J82" i="1" a="1"/>
  <c r="J82" i="1" s="1"/>
  <c r="J84" i="1" a="1"/>
  <c r="J84" i="1" s="1"/>
  <c r="G72" i="1" a="1"/>
  <c r="G72" i="1" s="1"/>
  <c r="G74" i="1" a="1"/>
  <c r="G74" i="1" s="1"/>
  <c r="G76" i="1" a="1"/>
  <c r="G76" i="1" s="1"/>
  <c r="G78" i="1" a="1"/>
  <c r="G78" i="1" s="1"/>
  <c r="G80" i="1" a="1"/>
  <c r="G80" i="1" s="1"/>
  <c r="G82" i="1" a="1"/>
  <c r="G82" i="1" s="1"/>
  <c r="G84" i="1" a="1"/>
  <c r="G84" i="1" s="1"/>
  <c r="G73" i="1" a="1"/>
  <c r="G73" i="1" s="1"/>
  <c r="G75" i="1" a="1"/>
  <c r="G75" i="1" s="1"/>
  <c r="G77" i="1" a="1"/>
  <c r="G77" i="1" s="1"/>
  <c r="G79" i="1" a="1"/>
  <c r="G79" i="1" s="1"/>
  <c r="G81" i="1" a="1"/>
  <c r="G81" i="1" s="1"/>
  <c r="G83" i="1" a="1"/>
  <c r="G83" i="1" s="1"/>
  <c r="G85" i="1" a="1"/>
  <c r="G85" i="1" s="1"/>
  <c r="K72" i="1" a="1"/>
  <c r="K72" i="1" s="1"/>
  <c r="K74" i="1" a="1"/>
  <c r="K74" i="1" s="1"/>
  <c r="K76" i="1" a="1"/>
  <c r="K76" i="1" s="1"/>
  <c r="K78" i="1" a="1"/>
  <c r="K78" i="1" s="1"/>
  <c r="K80" i="1" a="1"/>
  <c r="K80" i="1" s="1"/>
  <c r="K82" i="1" a="1"/>
  <c r="K82" i="1" s="1"/>
  <c r="K84" i="1" a="1"/>
  <c r="K84" i="1" s="1"/>
  <c r="K73" i="1" a="1"/>
  <c r="K73" i="1" s="1"/>
  <c r="K75" i="1" a="1"/>
  <c r="K75" i="1" s="1"/>
  <c r="K77" i="1" a="1"/>
  <c r="K77" i="1" s="1"/>
  <c r="K79" i="1" a="1"/>
  <c r="K79" i="1" s="1"/>
  <c r="K81" i="1" a="1"/>
  <c r="K81" i="1" s="1"/>
  <c r="K83" i="1" a="1"/>
  <c r="K83" i="1" s="1"/>
  <c r="K85" i="1" a="1"/>
  <c r="K85" i="1" s="1"/>
  <c r="I73" i="1" a="1"/>
  <c r="I73" i="1" s="1"/>
  <c r="I75" i="1" a="1"/>
  <c r="I75" i="1" s="1"/>
  <c r="I77" i="1" a="1"/>
  <c r="I77" i="1" s="1"/>
  <c r="I79" i="1" a="1"/>
  <c r="I79" i="1" s="1"/>
  <c r="I81" i="1" a="1"/>
  <c r="I81" i="1" s="1"/>
  <c r="I83" i="1" a="1"/>
  <c r="I83" i="1" s="1"/>
  <c r="I85" i="1" a="1"/>
  <c r="I85" i="1" s="1"/>
  <c r="I72" i="1" a="1"/>
  <c r="I72" i="1" s="1"/>
  <c r="I74" i="1" a="1"/>
  <c r="I74" i="1" s="1"/>
  <c r="I76" i="1" a="1"/>
  <c r="I76" i="1" s="1"/>
  <c r="I78" i="1" a="1"/>
  <c r="I78" i="1" s="1"/>
  <c r="I80" i="1" a="1"/>
  <c r="I80" i="1" s="1"/>
  <c r="I82" i="1" a="1"/>
  <c r="I82" i="1" s="1"/>
  <c r="I84" i="1" a="1"/>
  <c r="I84" i="1" s="1"/>
  <c r="H73" i="1" a="1"/>
  <c r="H73" i="1" s="1"/>
  <c r="H75" i="1" a="1"/>
  <c r="H75" i="1" s="1"/>
  <c r="H77" i="1" a="1"/>
  <c r="H77" i="1" s="1"/>
  <c r="H72" i="1" a="1"/>
  <c r="H72" i="1" s="1"/>
  <c r="H74" i="1" a="1"/>
  <c r="H74" i="1" s="1"/>
  <c r="H76" i="1" a="1"/>
  <c r="H76" i="1" s="1"/>
  <c r="H78" i="1" a="1"/>
  <c r="H78" i="1" s="1"/>
  <c r="H80" i="1" a="1"/>
  <c r="H80" i="1" s="1"/>
  <c r="H82" i="1" a="1"/>
  <c r="H82" i="1" s="1"/>
  <c r="H84" i="1" a="1"/>
  <c r="H84" i="1" s="1"/>
  <c r="H79" i="1" a="1"/>
  <c r="H79" i="1" s="1"/>
  <c r="H81" i="1" a="1"/>
  <c r="H81" i="1" s="1"/>
  <c r="H83" i="1" a="1"/>
  <c r="H83" i="1" s="1"/>
  <c r="H85" i="1" a="1"/>
  <c r="H85" i="1" s="1"/>
  <c r="M59" i="1"/>
  <c r="M63" i="1"/>
  <c r="M67" i="1"/>
  <c r="M58" i="1"/>
  <c r="M69" i="1"/>
  <c r="M60" i="1"/>
  <c r="M61" i="1"/>
  <c r="M65" i="1"/>
  <c r="M62" i="1"/>
  <c r="M66" i="1"/>
  <c r="M64" i="1"/>
  <c r="M68" i="1"/>
  <c r="N59" i="1"/>
  <c r="N63" i="1"/>
  <c r="N67" i="1"/>
  <c r="N69" i="1"/>
  <c r="N61" i="1"/>
  <c r="N65" i="1"/>
  <c r="N58" i="1"/>
  <c r="D86" i="5" s="1"/>
  <c r="N60" i="1"/>
  <c r="N62" i="1"/>
  <c r="N64" i="1"/>
  <c r="N66" i="1"/>
  <c r="N68" i="1"/>
  <c r="D97" i="5" s="1"/>
  <c r="D21" i="1"/>
  <c r="H21" i="1"/>
  <c r="G25" i="1"/>
  <c r="E29" i="1"/>
  <c r="L45" i="1"/>
  <c r="L49" i="1"/>
  <c r="L44" i="1"/>
  <c r="L48" i="1"/>
  <c r="B21" i="1"/>
  <c r="F21" i="1"/>
  <c r="E25" i="1"/>
  <c r="G29" i="1"/>
  <c r="H30" i="1"/>
  <c r="L43" i="1"/>
  <c r="L47" i="1"/>
  <c r="G21" i="1"/>
  <c r="B25" i="1"/>
  <c r="F25" i="1"/>
  <c r="D29" i="1"/>
  <c r="H29" i="1"/>
  <c r="L42" i="1"/>
  <c r="L46" i="1"/>
  <c r="L50" i="1"/>
  <c r="D72" i="5"/>
  <c r="Y52" i="1" l="1"/>
  <c r="E88" i="1" a="1"/>
  <c r="E88" i="1" s="1"/>
  <c r="E86" i="1" a="1"/>
  <c r="E86" i="1" s="1"/>
  <c r="E91" i="1" a="1"/>
  <c r="E91" i="1" s="1"/>
  <c r="E90" i="1" a="1"/>
  <c r="E90" i="1" s="1"/>
  <c r="E89" i="1" a="1"/>
  <c r="E89" i="1" s="1"/>
  <c r="E87" i="1" a="1"/>
  <c r="E87" i="1" s="1"/>
  <c r="F88" i="1" a="1"/>
  <c r="F88" i="1" s="1"/>
  <c r="F89" i="1" a="1"/>
  <c r="F89" i="1" s="1"/>
  <c r="F90" i="1" a="1"/>
  <c r="F90" i="1" s="1"/>
  <c r="F87" i="1" a="1"/>
  <c r="F87" i="1" s="1"/>
  <c r="F86" i="1" a="1"/>
  <c r="F86" i="1" s="1"/>
  <c r="F91" i="1" a="1"/>
  <c r="F91" i="1" s="1"/>
  <c r="A26" i="1"/>
  <c r="E76" i="1" a="1"/>
  <c r="E76" i="1" s="1"/>
  <c r="E80" i="1" a="1"/>
  <c r="E80" i="1" s="1"/>
  <c r="E84" i="1" a="1"/>
  <c r="E84" i="1" s="1"/>
  <c r="E92" i="1" a="1"/>
  <c r="E92" i="1" s="1"/>
  <c r="E73" i="1" a="1"/>
  <c r="E73" i="1" s="1"/>
  <c r="E77" i="1" a="1"/>
  <c r="E77" i="1" s="1"/>
  <c r="E81" i="1" a="1"/>
  <c r="E81" i="1" s="1"/>
  <c r="E85" i="1" a="1"/>
  <c r="E85" i="1" s="1"/>
  <c r="E74" i="1" a="1"/>
  <c r="E74" i="1" s="1"/>
  <c r="E78" i="1" a="1"/>
  <c r="E78" i="1" s="1"/>
  <c r="E82" i="1" a="1"/>
  <c r="E82" i="1" s="1"/>
  <c r="E72" i="1" a="1"/>
  <c r="E72" i="1" s="1"/>
  <c r="E75" i="1" a="1"/>
  <c r="E75" i="1" s="1"/>
  <c r="E79" i="1" a="1"/>
  <c r="E79" i="1" s="1"/>
  <c r="E83" i="1" a="1"/>
  <c r="E83" i="1" s="1"/>
  <c r="F72" i="1" a="1"/>
  <c r="F72" i="1" s="1"/>
  <c r="F80" i="1" a="1"/>
  <c r="F80" i="1" s="1"/>
  <c r="F73" i="1" a="1"/>
  <c r="F73" i="1" s="1"/>
  <c r="F77" i="1" a="1"/>
  <c r="F77" i="1" s="1"/>
  <c r="F81" i="1" a="1"/>
  <c r="F81" i="1" s="1"/>
  <c r="F85" i="1" a="1"/>
  <c r="F85" i="1" s="1"/>
  <c r="F74" i="1" a="1"/>
  <c r="F74" i="1" s="1"/>
  <c r="F78" i="1" a="1"/>
  <c r="F78" i="1" s="1"/>
  <c r="F82" i="1" a="1"/>
  <c r="F82" i="1" s="1"/>
  <c r="F75" i="1" a="1"/>
  <c r="F75" i="1" s="1"/>
  <c r="F79" i="1" a="1"/>
  <c r="F79" i="1" s="1"/>
  <c r="F83" i="1" a="1"/>
  <c r="F83" i="1" s="1"/>
  <c r="F76" i="1" a="1"/>
  <c r="F76" i="1" s="1"/>
  <c r="F84" i="1" a="1"/>
  <c r="F84" i="1" s="1"/>
  <c r="A27" i="1"/>
  <c r="A29" i="1"/>
  <c r="A23" i="1"/>
  <c r="A30" i="1"/>
  <c r="A21" i="1"/>
  <c r="A22" i="1"/>
  <c r="A28" i="1"/>
  <c r="A24" i="1"/>
  <c r="A31" i="1"/>
  <c r="A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d'Artenay</author>
    <author>DartUp_com</author>
  </authors>
  <commentList>
    <comment ref="B20" authorId="0" shapeId="0" xr:uid="{00000000-0006-0000-0000-000002000000}">
      <text>
        <r>
          <rPr>
            <b/>
            <sz val="9"/>
            <color indexed="81"/>
            <rFont val="Tahoma"/>
            <family val="2"/>
          </rPr>
          <t>Matt d'Artenay:</t>
        </r>
        <r>
          <rPr>
            <sz val="9"/>
            <color indexed="81"/>
            <rFont val="Tahoma"/>
            <family val="2"/>
          </rPr>
          <t xml:space="preserve">
see rule 7</t>
        </r>
      </text>
    </comment>
    <comment ref="K38" authorId="1" shapeId="0" xr:uid="{00000000-0006-0000-0000-000003000000}">
      <text>
        <r>
          <rPr>
            <sz val="9"/>
            <color indexed="81"/>
            <rFont val="Tahoma"/>
            <family val="2"/>
          </rPr>
          <t>Checks no more than 4 innings in infield -- see rule 17</t>
        </r>
      </text>
    </comment>
    <comment ref="K39" authorId="1" shapeId="0" xr:uid="{00000000-0006-0000-0000-000004000000}">
      <text>
        <r>
          <rPr>
            <sz val="9"/>
            <color indexed="81"/>
            <rFont val="Tahoma"/>
            <family val="2"/>
          </rPr>
          <t>Checks at least 2 of first 5 innings and no more than 4 -- see rule 17</t>
        </r>
      </text>
    </comment>
    <comment ref="K41" authorId="1" shapeId="0" xr:uid="{00000000-0006-0000-0000-000005000000}">
      <text>
        <r>
          <rPr>
            <sz val="9"/>
            <color indexed="81"/>
            <rFont val="Tahoma"/>
            <family val="2"/>
          </rPr>
          <t>Checks at least 1 of first 5 innings -- see rule 17</t>
        </r>
      </text>
    </comment>
  </commentList>
</comments>
</file>

<file path=xl/sharedStrings.xml><?xml version="1.0" encoding="utf-8"?>
<sst xmlns="http://schemas.openxmlformats.org/spreadsheetml/2006/main" count="225" uniqueCount="74">
  <si>
    <t>Date</t>
  </si>
  <si>
    <t>Home</t>
  </si>
  <si>
    <t>Bat Order</t>
  </si>
  <si>
    <t>Name</t>
  </si>
  <si>
    <t>Inning</t>
  </si>
  <si>
    <t>P</t>
  </si>
  <si>
    <t>RF</t>
  </si>
  <si>
    <t>C</t>
  </si>
  <si>
    <t>1B</t>
  </si>
  <si>
    <t>2B</t>
  </si>
  <si>
    <t>SS</t>
  </si>
  <si>
    <t>3B</t>
  </si>
  <si>
    <t>LF</t>
  </si>
  <si>
    <t>Sub</t>
  </si>
  <si>
    <t>Score</t>
  </si>
  <si>
    <t>#</t>
  </si>
  <si>
    <t>Bases</t>
  </si>
  <si>
    <t>Field</t>
  </si>
  <si>
    <t>Visitor</t>
  </si>
  <si>
    <t>Setup</t>
  </si>
  <si>
    <t>Lock Up</t>
  </si>
  <si>
    <t>Verify</t>
  </si>
  <si>
    <t>INF Total</t>
  </si>
  <si>
    <t>INF (inn1-5)</t>
  </si>
  <si>
    <t>Reference Only</t>
  </si>
  <si>
    <t>Applicable rules:</t>
  </si>
  <si>
    <t>This checks the actual times player has played each position for this game.  Cells will highlight according to rules 3 and 17.</t>
  </si>
  <si>
    <t>Pos Check</t>
  </si>
  <si>
    <t>OF Total</t>
  </si>
  <si>
    <t>OF (inn1-5)</t>
  </si>
  <si>
    <t>Setup Roster in green</t>
  </si>
  <si>
    <t>Count</t>
  </si>
  <si>
    <t>Names Available for Each Inning</t>
  </si>
  <si>
    <t>Bat</t>
  </si>
  <si>
    <t>---USED---</t>
  </si>
  <si>
    <t>Task</t>
  </si>
  <si>
    <t>Sub2</t>
  </si>
  <si>
    <t>Sub1</t>
  </si>
  <si>
    <t>Sub3</t>
  </si>
  <si>
    <t>Pos</t>
  </si>
  <si>
    <t>no bench</t>
  </si>
  <si>
    <t>&lt;-- This info will show up in print tabs</t>
  </si>
  <si>
    <t>Opponent</t>
  </si>
  <si>
    <t>Enter Player1</t>
  </si>
  <si>
    <t>Enter Player2</t>
  </si>
  <si>
    <t>Enter Player3</t>
  </si>
  <si>
    <t>Enter Player4</t>
  </si>
  <si>
    <t>Enter Player5</t>
  </si>
  <si>
    <t>Enter Player6</t>
  </si>
  <si>
    <t>Enter Player7</t>
  </si>
  <si>
    <t>Enter Player8</t>
  </si>
  <si>
    <t>Enter Player9</t>
  </si>
  <si>
    <t>Enter Player10</t>
  </si>
  <si>
    <t>Enter Player11</t>
  </si>
  <si>
    <t>Enter Player12</t>
  </si>
  <si>
    <t>Enter Player13</t>
  </si>
  <si>
    <t>Jersey #</t>
  </si>
  <si>
    <t>Rule #7-- Unless injured, no player shall sit on the bench during 2 consecutive defensive innings. No player shall sit out twice before every player has sat out at least once.
Each player shall be required to play at least one defensive inning in the outfield.  Each player will play an infield position (P, C, 1B, 2B, 3B, SS) for at least two innings per game.</t>
  </si>
  <si>
    <t>team1</t>
  </si>
  <si>
    <t>team2</t>
  </si>
  <si>
    <t>Mound</t>
  </si>
  <si>
    <t>Pitch Log</t>
  </si>
  <si>
    <t>Official</t>
  </si>
  <si>
    <t>Chalk</t>
  </si>
  <si>
    <t>Drag</t>
  </si>
  <si>
    <r>
      <t xml:space="preserve">Inning
</t>
    </r>
    <r>
      <rPr>
        <b/>
        <sz val="12"/>
        <rFont val="Wingdings"/>
        <charset val="2"/>
      </rPr>
      <t>è</t>
    </r>
  </si>
  <si>
    <t>By Position</t>
  </si>
  <si>
    <t>By Name</t>
  </si>
  <si>
    <r>
      <t xml:space="preserve">Input in </t>
    </r>
    <r>
      <rPr>
        <b/>
        <sz val="10"/>
        <color rgb="FFFFC000"/>
        <rFont val="Arial"/>
        <family val="2"/>
      </rPr>
      <t>yellow</t>
    </r>
    <r>
      <rPr>
        <b/>
        <sz val="10"/>
        <color rgb="FFFF0000"/>
        <rFont val="Arial"/>
        <family val="2"/>
      </rPr>
      <t xml:space="preserve"> cells. DO NOT cut-paste.</t>
    </r>
  </si>
  <si>
    <t>Link to Rules:  https://docs.google.com/document/d/16kEKZAcAFj-lHMm_nxtVf2ySZBsPVgaC7TkvcFryTMs/</t>
  </si>
  <si>
    <r>
      <t xml:space="preserve">Mustang POSITION CHECK: Red if rule 7 is violated </t>
    </r>
    <r>
      <rPr>
        <i/>
        <sz val="10"/>
        <color rgb="FF000000"/>
        <rFont val="Arial"/>
        <family val="2"/>
      </rPr>
      <t>(This shows infield and sub only.  See below ref line for all positions)</t>
    </r>
  </si>
  <si>
    <r>
      <t xml:space="preserve">Setup Team Roster in </t>
    </r>
    <r>
      <rPr>
        <b/>
        <sz val="10"/>
        <color rgb="FF00B050"/>
        <rFont val="Arial"/>
        <family val="2"/>
      </rPr>
      <t>green</t>
    </r>
    <r>
      <rPr>
        <b/>
        <sz val="10"/>
        <color rgb="FFFF0000"/>
        <rFont val="Arial"/>
        <family val="2"/>
      </rPr>
      <t xml:space="preserve"> below </t>
    </r>
    <r>
      <rPr>
        <b/>
        <sz val="10"/>
        <color theme="1"/>
        <rFont val="Arial"/>
        <family val="2"/>
      </rPr>
      <t>black</t>
    </r>
    <r>
      <rPr>
        <b/>
        <sz val="10"/>
        <color rgb="FFFF0000"/>
        <rFont val="Arial"/>
        <family val="2"/>
      </rPr>
      <t xml:space="preserve"> line</t>
    </r>
  </si>
  <si>
    <t>CF</t>
  </si>
  <si>
    <t>Sub4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</si>
</sst>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m/d"/>
    <numFmt numFmtId="165" formatCode="ddd\,\ m/d"/>
  </numFmts>
  <fonts count="46" x14ac:knownFonts="1">
    <font>
      <sz val="10"/>
      <color rgb="FF000000"/>
      <name val="Arial"/>
    </font>
    <font>
      <sz val="24"/>
      <color rgb="FF000000"/>
      <name val="Arial"/>
      <family val="2"/>
    </font>
    <font>
      <b/>
      <sz val="24"/>
      <color rgb="FF000000"/>
      <name val="Arial"/>
      <family val="2"/>
    </font>
    <font>
      <sz val="10"/>
      <name val="Arial"/>
      <family val="2"/>
    </font>
    <font>
      <b/>
      <sz val="12"/>
      <name val="Arial"/>
      <family val="2"/>
    </font>
    <font>
      <sz val="24"/>
      <name val="Arial"/>
      <family val="2"/>
    </font>
    <font>
      <b/>
      <sz val="12"/>
      <color rgb="FF000000"/>
      <name val="Arial"/>
      <family val="2"/>
    </font>
    <font>
      <sz val="12"/>
      <name val="Arial"/>
      <family val="2"/>
    </font>
    <font>
      <sz val="12"/>
      <color rgb="FF000000"/>
      <name val="Arial"/>
      <family val="2"/>
    </font>
    <font>
      <b/>
      <sz val="18"/>
      <color rgb="FF000000"/>
      <name val="Arial"/>
      <family val="2"/>
    </font>
    <font>
      <b/>
      <sz val="18"/>
      <name val="Arial"/>
      <family val="2"/>
    </font>
    <font>
      <sz val="18"/>
      <color rgb="FF000000"/>
      <name val="Arial"/>
      <family val="2"/>
    </font>
    <font>
      <sz val="18"/>
      <name val="Arial"/>
      <family val="2"/>
    </font>
    <font>
      <i/>
      <sz val="10"/>
      <color rgb="FF000000"/>
      <name val="Arial"/>
      <family val="2"/>
    </font>
    <font>
      <sz val="9"/>
      <color indexed="81"/>
      <name val="Tahoma"/>
      <family val="2"/>
    </font>
    <font>
      <b/>
      <sz val="9"/>
      <color indexed="81"/>
      <name val="Tahoma"/>
      <family val="2"/>
    </font>
    <font>
      <b/>
      <sz val="16"/>
      <color rgb="FF000000"/>
      <name val="Arial"/>
      <family val="2"/>
    </font>
    <font>
      <b/>
      <sz val="16"/>
      <name val="Arial"/>
      <family val="2"/>
    </font>
    <font>
      <sz val="16"/>
      <color rgb="FF000000"/>
      <name val="Arial"/>
      <family val="2"/>
    </font>
    <font>
      <sz val="16"/>
      <name val="Arial"/>
      <family val="2"/>
    </font>
    <font>
      <sz val="18"/>
      <color rgb="FFFFFFFF"/>
      <name val="Arial"/>
      <family val="2"/>
    </font>
    <font>
      <b/>
      <sz val="20"/>
      <color rgb="FF000000"/>
      <name val="Arial"/>
      <family val="2"/>
    </font>
    <font>
      <sz val="20"/>
      <name val="Arial"/>
      <family val="2"/>
    </font>
    <font>
      <b/>
      <sz val="10"/>
      <color rgb="FFFF0000"/>
      <name val="Arial"/>
      <family val="2"/>
    </font>
    <font>
      <b/>
      <sz val="10"/>
      <color rgb="FF000000"/>
      <name val="Arial"/>
      <family val="2"/>
    </font>
    <font>
      <sz val="10"/>
      <color rgb="FF000000"/>
      <name val="Arial"/>
      <family val="2"/>
    </font>
    <font>
      <sz val="10"/>
      <color rgb="FFFF0000"/>
      <name val="Arial"/>
      <family val="2"/>
    </font>
    <font>
      <sz val="10"/>
      <name val="Arial"/>
      <family val="2"/>
    </font>
    <font>
      <b/>
      <sz val="10"/>
      <name val="Arial"/>
      <family val="2"/>
    </font>
    <font>
      <sz val="10"/>
      <color rgb="FFFFFFFF"/>
      <name val="Arial"/>
      <family val="2"/>
    </font>
    <font>
      <b/>
      <sz val="14"/>
      <name val="Arial"/>
      <family val="2"/>
    </font>
    <font>
      <b/>
      <sz val="10"/>
      <color theme="0"/>
      <name val="Arial"/>
      <family val="2"/>
    </font>
    <font>
      <sz val="10"/>
      <color theme="0"/>
      <name val="Arial"/>
      <family val="2"/>
    </font>
    <font>
      <b/>
      <sz val="10"/>
      <name val="Verdana"/>
      <family val="2"/>
    </font>
    <font>
      <sz val="10"/>
      <color rgb="FF000000"/>
      <name val="Arial"/>
      <family val="2"/>
    </font>
    <font>
      <sz val="11"/>
      <color rgb="FF0A0101"/>
      <name val="Arial"/>
      <family val="2"/>
    </font>
    <font>
      <i/>
      <sz val="11"/>
      <color rgb="FF0A0101"/>
      <name val="Arial"/>
      <family val="2"/>
    </font>
    <font>
      <sz val="14"/>
      <color rgb="FF333333"/>
      <name val="Arial"/>
      <family val="2"/>
    </font>
    <font>
      <sz val="14"/>
      <name val="Arial"/>
      <family val="2"/>
    </font>
    <font>
      <sz val="14"/>
      <color rgb="FF000000"/>
      <name val="Arial"/>
      <family val="2"/>
    </font>
    <font>
      <b/>
      <sz val="12"/>
      <name val="Wingdings"/>
      <charset val="2"/>
    </font>
    <font>
      <b/>
      <sz val="14"/>
      <color rgb="FFFF0000"/>
      <name val="Arial"/>
      <family val="2"/>
    </font>
    <font>
      <b/>
      <sz val="10"/>
      <color rgb="FF00B050"/>
      <name val="Arial"/>
      <family val="2"/>
    </font>
    <font>
      <b/>
      <sz val="10"/>
      <color rgb="FFFFC000"/>
      <name val="Arial"/>
      <family val="2"/>
    </font>
    <font>
      <u/>
      <sz val="10"/>
      <color theme="10"/>
      <name val="Arial"/>
      <family val="2"/>
    </font>
    <font>
      <b/>
      <sz val="10"/>
      <color theme="1"/>
      <name val="Arial"/>
      <family val="2"/>
    </font>
  </fonts>
  <fills count="12">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D8D8D8"/>
        <bgColor rgb="FFD8D8D8"/>
      </patternFill>
    </fill>
    <fill>
      <patternFill patternType="solid">
        <fgColor rgb="FF7F7F7F"/>
        <bgColor rgb="FF7F7F7F"/>
      </patternFill>
    </fill>
    <fill>
      <patternFill patternType="solid">
        <fgColor rgb="FF00FF00"/>
        <bgColor rgb="FF00FF00"/>
      </patternFill>
    </fill>
    <fill>
      <patternFill patternType="solid">
        <fgColor theme="1"/>
        <bgColor rgb="FFA5A5A5"/>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tint="-0.249977111117893"/>
        <bgColor rgb="FFD8D8D8"/>
      </patternFill>
    </fill>
    <fill>
      <patternFill patternType="solid">
        <fgColor theme="0" tint="-0.249977111117893"/>
        <bgColor rgb="FFFFFF00"/>
      </patternFill>
    </fill>
  </fills>
  <borders count="16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style="medium">
        <color rgb="FF000000"/>
      </right>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medium">
        <color indexed="64"/>
      </top>
      <bottom style="medium">
        <color rgb="FF000000"/>
      </bottom>
      <diagonal/>
    </border>
    <border>
      <left style="thin">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style="medium">
        <color indexed="64"/>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indexed="64"/>
      </top>
      <bottom/>
      <diagonal/>
    </border>
    <border>
      <left style="medium">
        <color indexed="64"/>
      </left>
      <right/>
      <top/>
      <bottom style="thin">
        <color rgb="FF000000"/>
      </bottom>
      <diagonal/>
    </border>
    <border>
      <left style="medium">
        <color indexed="64"/>
      </left>
      <right/>
      <top/>
      <bottom style="medium">
        <color indexed="64"/>
      </bottom>
      <diagonal/>
    </border>
    <border>
      <left/>
      <right style="medium">
        <color rgb="FF000000"/>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bottom style="thin">
        <color indexed="64"/>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rgb="FF000000"/>
      </left>
      <right style="thin">
        <color rgb="FF000000"/>
      </right>
      <top style="medium">
        <color indexed="64"/>
      </top>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25" fillId="0" borderId="12"/>
    <xf numFmtId="0" fontId="44" fillId="0" borderId="0" applyNumberFormat="0" applyFill="0" applyBorder="0" applyAlignment="0" applyProtection="0"/>
  </cellStyleXfs>
  <cellXfs count="345">
    <xf numFmtId="0" fontId="0" fillId="0" borderId="0" xfId="0"/>
    <xf numFmtId="0" fontId="27" fillId="0" borderId="0" xfId="0" applyFont="1" applyAlignment="1" applyProtection="1">
      <alignment horizontal="center" vertical="center"/>
      <protection locked="0"/>
    </xf>
    <xf numFmtId="0" fontId="25" fillId="0" borderId="12" xfId="0" applyFont="1" applyBorder="1" applyAlignment="1">
      <alignment horizontal="center" vertical="center"/>
    </xf>
    <xf numFmtId="0" fontId="27" fillId="0" borderId="12" xfId="0" applyFont="1" applyBorder="1" applyAlignment="1">
      <alignment horizontal="center" vertical="center"/>
    </xf>
    <xf numFmtId="0" fontId="25" fillId="0" borderId="0" xfId="0" applyFont="1" applyProtection="1">
      <protection locked="0"/>
    </xf>
    <xf numFmtId="14" fontId="25" fillId="2" borderId="48" xfId="0" applyNumberFormat="1" applyFont="1" applyFill="1" applyBorder="1" applyAlignment="1" applyProtection="1">
      <alignment horizontal="center" vertical="center"/>
      <protection locked="0"/>
    </xf>
    <xf numFmtId="0" fontId="25" fillId="2" borderId="89" xfId="0" applyFont="1" applyFill="1" applyBorder="1" applyAlignment="1" applyProtection="1">
      <alignment horizontal="center" vertical="center"/>
      <protection locked="0"/>
    </xf>
    <xf numFmtId="0" fontId="27" fillId="0" borderId="115" xfId="0" applyFont="1" applyBorder="1" applyAlignment="1">
      <alignment horizontal="center" vertical="center"/>
    </xf>
    <xf numFmtId="0" fontId="27" fillId="0" borderId="103" xfId="0" applyFont="1" applyBorder="1" applyAlignment="1">
      <alignment horizontal="center" vertical="center"/>
    </xf>
    <xf numFmtId="0" fontId="27" fillId="0" borderId="116" xfId="0" applyFont="1" applyBorder="1" applyAlignment="1">
      <alignment horizontal="center" vertical="center"/>
    </xf>
    <xf numFmtId="0" fontId="27" fillId="0" borderId="0" xfId="0" applyFont="1" applyAlignment="1">
      <alignment horizontal="center" vertical="center"/>
    </xf>
    <xf numFmtId="0" fontId="28" fillId="3" borderId="122" xfId="0" applyFont="1" applyFill="1" applyBorder="1" applyAlignment="1">
      <alignment horizontal="center" vertical="center" wrapText="1"/>
    </xf>
    <xf numFmtId="0" fontId="28" fillId="3" borderId="123" xfId="0" applyFont="1" applyFill="1" applyBorder="1" applyAlignment="1">
      <alignment horizontal="center" vertical="center"/>
    </xf>
    <xf numFmtId="0" fontId="28" fillId="3" borderId="71" xfId="0" applyFont="1" applyFill="1" applyBorder="1" applyAlignment="1">
      <alignment horizontal="center" vertical="center"/>
    </xf>
    <xf numFmtId="0" fontId="28" fillId="3" borderId="92" xfId="0" applyFont="1" applyFill="1" applyBorder="1" applyAlignment="1">
      <alignment horizontal="center" vertical="center"/>
    </xf>
    <xf numFmtId="0" fontId="28" fillId="4" borderId="72" xfId="0" applyFont="1" applyFill="1" applyBorder="1" applyAlignment="1">
      <alignment horizontal="center" vertical="center"/>
    </xf>
    <xf numFmtId="0" fontId="27" fillId="0" borderId="117" xfId="0" applyFont="1" applyBorder="1" applyAlignment="1">
      <alignment horizontal="center" vertical="center"/>
    </xf>
    <xf numFmtId="0" fontId="29" fillId="5" borderId="12" xfId="0" applyFont="1" applyFill="1" applyBorder="1" applyAlignment="1">
      <alignment horizontal="center" vertical="center"/>
    </xf>
    <xf numFmtId="0" fontId="27" fillId="0" borderId="118" xfId="0" applyFont="1" applyBorder="1" applyAlignment="1">
      <alignment horizontal="center" vertical="center"/>
    </xf>
    <xf numFmtId="0" fontId="28" fillId="3" borderId="75" xfId="0" applyFont="1" applyFill="1" applyBorder="1" applyAlignment="1">
      <alignment horizontal="center" vertical="center"/>
    </xf>
    <xf numFmtId="0" fontId="27" fillId="2" borderId="15" xfId="0" applyFont="1" applyFill="1" applyBorder="1" applyAlignment="1" applyProtection="1">
      <alignment horizontal="center" vertical="center"/>
      <protection locked="0"/>
    </xf>
    <xf numFmtId="0" fontId="27" fillId="2" borderId="32" xfId="0" applyFont="1" applyFill="1" applyBorder="1" applyAlignment="1" applyProtection="1">
      <alignment horizontal="center" vertical="center"/>
      <protection locked="0"/>
    </xf>
    <xf numFmtId="0" fontId="27" fillId="2" borderId="124" xfId="0" applyFont="1" applyFill="1" applyBorder="1" applyAlignment="1" applyProtection="1">
      <alignment horizontal="center" vertical="center"/>
      <protection locked="0"/>
    </xf>
    <xf numFmtId="0" fontId="29" fillId="5" borderId="117" xfId="0" applyFont="1" applyFill="1" applyBorder="1" applyAlignment="1">
      <alignment horizontal="center" vertical="center"/>
    </xf>
    <xf numFmtId="0" fontId="29" fillId="5" borderId="118" xfId="0" applyFont="1" applyFill="1" applyBorder="1" applyAlignment="1">
      <alignment horizontal="center" vertical="center"/>
    </xf>
    <xf numFmtId="0" fontId="27" fillId="2" borderId="42" xfId="0" applyFont="1" applyFill="1" applyBorder="1" applyAlignment="1" applyProtection="1">
      <alignment horizontal="center" vertical="center"/>
      <protection locked="0"/>
    </xf>
    <xf numFmtId="0" fontId="27" fillId="2" borderId="125" xfId="0" applyFont="1" applyFill="1" applyBorder="1" applyAlignment="1" applyProtection="1">
      <alignment horizontal="center" vertical="center"/>
      <protection locked="0"/>
    </xf>
    <xf numFmtId="0" fontId="25" fillId="0" borderId="117" xfId="0" applyFont="1" applyBorder="1" applyAlignment="1">
      <alignment horizontal="center" vertical="center"/>
    </xf>
    <xf numFmtId="0" fontId="25" fillId="0" borderId="118" xfId="0" applyFont="1" applyBorder="1" applyAlignment="1">
      <alignment horizontal="center" vertical="center"/>
    </xf>
    <xf numFmtId="0" fontId="29" fillId="0" borderId="12" xfId="0" applyFont="1" applyBorder="1" applyAlignment="1">
      <alignment horizontal="center" vertical="center"/>
    </xf>
    <xf numFmtId="0" fontId="27" fillId="0" borderId="12" xfId="0" applyFont="1" applyBorder="1" applyAlignment="1">
      <alignment vertical="center"/>
    </xf>
    <xf numFmtId="0" fontId="30" fillId="4" borderId="119" xfId="0" applyFont="1" applyFill="1" applyBorder="1" applyAlignment="1">
      <alignment horizontal="center" vertical="center"/>
    </xf>
    <xf numFmtId="0" fontId="29" fillId="5" borderId="120" xfId="0" applyFont="1" applyFill="1" applyBorder="1" applyAlignment="1">
      <alignment horizontal="center" vertical="center"/>
    </xf>
    <xf numFmtId="0" fontId="28" fillId="3" borderId="126" xfId="0" applyFont="1" applyFill="1" applyBorder="1" applyAlignment="1">
      <alignment horizontal="center" vertical="center"/>
    </xf>
    <xf numFmtId="0" fontId="27" fillId="2" borderId="127" xfId="0" applyFont="1" applyFill="1" applyBorder="1" applyAlignment="1" applyProtection="1">
      <alignment horizontal="center" vertical="center"/>
      <protection locked="0"/>
    </xf>
    <xf numFmtId="0" fontId="27" fillId="2" borderId="128" xfId="0" applyFont="1" applyFill="1" applyBorder="1" applyAlignment="1" applyProtection="1">
      <alignment horizontal="center" vertical="center"/>
      <protection locked="0"/>
    </xf>
    <xf numFmtId="0" fontId="27" fillId="2" borderId="129" xfId="0" applyFont="1" applyFill="1" applyBorder="1" applyAlignment="1" applyProtection="1">
      <alignment horizontal="center" vertical="center"/>
      <protection locked="0"/>
    </xf>
    <xf numFmtId="0" fontId="27" fillId="0" borderId="105" xfId="0" applyFont="1" applyBorder="1" applyAlignment="1">
      <alignment horizontal="center" vertical="center"/>
    </xf>
    <xf numFmtId="0" fontId="27" fillId="0" borderId="100" xfId="0" applyFont="1" applyBorder="1" applyAlignment="1">
      <alignment horizontal="center" vertical="center"/>
    </xf>
    <xf numFmtId="0" fontId="29" fillId="5" borderId="100" xfId="0" applyFont="1" applyFill="1" applyBorder="1" applyAlignment="1">
      <alignment horizontal="center" vertical="center"/>
    </xf>
    <xf numFmtId="0" fontId="27" fillId="0" borderId="121" xfId="0" applyFont="1" applyBorder="1" applyAlignment="1">
      <alignment horizontal="center" vertical="center"/>
    </xf>
    <xf numFmtId="0" fontId="29" fillId="0" borderId="0" xfId="0" applyFont="1" applyAlignment="1">
      <alignment horizontal="center" vertical="center"/>
    </xf>
    <xf numFmtId="0" fontId="25" fillId="0" borderId="0" xfId="0" applyFont="1"/>
    <xf numFmtId="0" fontId="28" fillId="3" borderId="70" xfId="0" applyFont="1" applyFill="1" applyBorder="1" applyAlignment="1">
      <alignment horizontal="center" vertical="center"/>
    </xf>
    <xf numFmtId="0" fontId="24" fillId="3" borderId="92" xfId="0" applyFont="1" applyFill="1" applyBorder="1" applyAlignment="1">
      <alignment horizontal="center" vertical="center"/>
    </xf>
    <xf numFmtId="0" fontId="28" fillId="3" borderId="86" xfId="0" applyFont="1" applyFill="1" applyBorder="1" applyAlignment="1">
      <alignment horizontal="center" vertical="center"/>
    </xf>
    <xf numFmtId="0" fontId="28" fillId="3" borderId="85" xfId="0" applyFont="1" applyFill="1" applyBorder="1" applyAlignment="1">
      <alignment horizontal="center" vertical="center"/>
    </xf>
    <xf numFmtId="0" fontId="28" fillId="3" borderId="72" xfId="0" applyFont="1" applyFill="1" applyBorder="1" applyAlignment="1">
      <alignment horizontal="center" vertical="center"/>
    </xf>
    <xf numFmtId="0" fontId="28" fillId="0" borderId="12" xfId="0" applyFont="1" applyBorder="1" applyAlignment="1" applyProtection="1">
      <alignment horizontal="center" vertical="center"/>
      <protection locked="0"/>
    </xf>
    <xf numFmtId="0" fontId="25" fillId="0" borderId="73" xfId="0" applyFont="1" applyBorder="1" applyAlignment="1">
      <alignment horizontal="center" vertical="center"/>
    </xf>
    <xf numFmtId="0" fontId="25" fillId="0" borderId="17" xfId="0" applyFont="1" applyBorder="1" applyAlignment="1">
      <alignment horizontal="center" vertical="center"/>
    </xf>
    <xf numFmtId="0" fontId="27" fillId="3" borderId="87" xfId="0" applyFont="1" applyFill="1" applyBorder="1" applyAlignment="1">
      <alignment horizontal="center" vertical="center"/>
    </xf>
    <xf numFmtId="0" fontId="25" fillId="0" borderId="32" xfId="0" applyFont="1" applyBorder="1" applyAlignment="1">
      <alignment horizontal="center" vertical="center"/>
    </xf>
    <xf numFmtId="0" fontId="25" fillId="0" borderId="16" xfId="0" applyFont="1" applyBorder="1" applyAlignment="1">
      <alignment horizontal="center" vertical="center"/>
    </xf>
    <xf numFmtId="0" fontId="25" fillId="0" borderId="74" xfId="0" applyFont="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75" xfId="0" applyFont="1" applyBorder="1" applyAlignment="1">
      <alignment horizontal="center" vertical="center"/>
    </xf>
    <xf numFmtId="0" fontId="25" fillId="0" borderId="15" xfId="0" applyFont="1" applyBorder="1" applyAlignment="1">
      <alignment horizontal="center" vertical="center"/>
    </xf>
    <xf numFmtId="0" fontId="27" fillId="3" borderId="88" xfId="0" applyFont="1" applyFill="1" applyBorder="1" applyAlignment="1">
      <alignment horizontal="center" vertical="center"/>
    </xf>
    <xf numFmtId="0" fontId="25" fillId="0" borderId="42" xfId="0" applyFont="1" applyBorder="1" applyAlignment="1">
      <alignment horizontal="center" vertical="center"/>
    </xf>
    <xf numFmtId="0" fontId="25" fillId="0" borderId="21" xfId="0" applyFont="1" applyBorder="1" applyAlignment="1">
      <alignment horizontal="center" vertical="center"/>
    </xf>
    <xf numFmtId="0" fontId="25" fillId="0" borderId="76" xfId="0" applyFont="1" applyBorder="1" applyAlignment="1">
      <alignment horizontal="center" vertical="center"/>
    </xf>
    <xf numFmtId="0" fontId="25" fillId="0" borderId="44" xfId="0" applyFont="1" applyBorder="1" applyAlignment="1">
      <alignment horizontal="center" vertical="center"/>
    </xf>
    <xf numFmtId="0" fontId="25" fillId="0" borderId="4" xfId="0" applyFont="1" applyBorder="1" applyAlignment="1">
      <alignment horizontal="center" vertical="center"/>
    </xf>
    <xf numFmtId="0" fontId="25" fillId="0" borderId="78" xfId="0" applyFont="1" applyBorder="1" applyAlignment="1">
      <alignment horizontal="center" vertical="center"/>
    </xf>
    <xf numFmtId="0" fontId="25" fillId="0" borderId="77" xfId="0" applyFont="1" applyBorder="1" applyAlignment="1">
      <alignment horizontal="center" vertical="center"/>
    </xf>
    <xf numFmtId="0" fontId="25" fillId="0" borderId="43" xfId="0" applyFont="1" applyBorder="1" applyAlignment="1">
      <alignment horizontal="center" vertical="center"/>
    </xf>
    <xf numFmtId="0" fontId="27" fillId="3" borderId="89" xfId="0" applyFont="1" applyFill="1" applyBorder="1" applyAlignment="1">
      <alignment horizontal="center" vertical="center"/>
    </xf>
    <xf numFmtId="0" fontId="25" fillId="0" borderId="82" xfId="0" applyFont="1" applyBorder="1" applyAlignment="1">
      <alignment horizontal="center" vertical="center"/>
    </xf>
    <xf numFmtId="0" fontId="25" fillId="0" borderId="60" xfId="0" applyFont="1" applyBorder="1" applyAlignment="1">
      <alignment horizontal="center" vertical="center"/>
    </xf>
    <xf numFmtId="0" fontId="25" fillId="0" borderId="65" xfId="0" applyFont="1" applyBorder="1" applyAlignment="1">
      <alignment horizontal="center" vertical="center"/>
    </xf>
    <xf numFmtId="0" fontId="25" fillId="0" borderId="64" xfId="0" applyFont="1" applyBorder="1" applyAlignment="1">
      <alignment horizontal="center" vertical="center"/>
    </xf>
    <xf numFmtId="0" fontId="25" fillId="0" borderId="84" xfId="0" applyFont="1" applyBorder="1" applyAlignment="1">
      <alignment horizontal="center" vertical="center"/>
    </xf>
    <xf numFmtId="0" fontId="27" fillId="3" borderId="90" xfId="0" applyFont="1" applyFill="1" applyBorder="1" applyAlignment="1">
      <alignment horizontal="center" vertical="center"/>
    </xf>
    <xf numFmtId="0" fontId="25" fillId="0" borderId="66" xfId="0" applyFont="1" applyBorder="1" applyAlignment="1">
      <alignment horizontal="center" vertical="center"/>
    </xf>
    <xf numFmtId="0" fontId="25" fillId="0" borderId="93" xfId="0" applyFont="1" applyBorder="1" applyAlignment="1">
      <alignment horizontal="center" vertical="center"/>
    </xf>
    <xf numFmtId="0" fontId="27" fillId="3" borderId="91" xfId="0" applyFont="1" applyFill="1" applyBorder="1" applyAlignment="1">
      <alignment horizontal="center" vertical="center"/>
    </xf>
    <xf numFmtId="0" fontId="25" fillId="0" borderId="83" xfId="0" applyFont="1" applyBorder="1" applyAlignment="1">
      <alignment horizontal="center" vertical="center"/>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31" fillId="7" borderId="0" xfId="0" applyFont="1" applyFill="1" applyProtection="1">
      <protection locked="0"/>
    </xf>
    <xf numFmtId="0" fontId="31" fillId="7" borderId="12" xfId="0" applyFont="1" applyFill="1" applyBorder="1" applyProtection="1">
      <protection locked="0"/>
    </xf>
    <xf numFmtId="0" fontId="32" fillId="7" borderId="12" xfId="0" applyFont="1" applyFill="1" applyBorder="1" applyProtection="1">
      <protection locked="0"/>
    </xf>
    <xf numFmtId="0" fontId="32" fillId="7" borderId="12" xfId="0" applyFont="1" applyFill="1" applyBorder="1" applyAlignment="1" applyProtection="1">
      <alignment horizontal="center" vertical="center"/>
      <protection locked="0"/>
    </xf>
    <xf numFmtId="0" fontId="28" fillId="0" borderId="3" xfId="0" applyFont="1" applyBorder="1" applyAlignment="1">
      <alignment horizontal="center" vertical="center"/>
    </xf>
    <xf numFmtId="0" fontId="28" fillId="0" borderId="4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1" xfId="0" applyFont="1" applyBorder="1" applyAlignment="1">
      <alignment horizontal="center" vertical="center"/>
    </xf>
    <xf numFmtId="0" fontId="24" fillId="0" borderId="35" xfId="0" applyFont="1" applyBorder="1" applyAlignment="1">
      <alignment horizontal="center" vertical="center"/>
    </xf>
    <xf numFmtId="0" fontId="28" fillId="0" borderId="25" xfId="0" applyFont="1" applyBorder="1" applyAlignment="1">
      <alignment horizontal="center" vertical="center"/>
    </xf>
    <xf numFmtId="0" fontId="28" fillId="0" borderId="48" xfId="0" applyFont="1" applyBorder="1" applyAlignment="1">
      <alignment horizontal="center" vertical="center"/>
    </xf>
    <xf numFmtId="0" fontId="28" fillId="0" borderId="94" xfId="0" applyFont="1" applyBorder="1" applyAlignment="1">
      <alignment horizontal="center" vertical="center"/>
    </xf>
    <xf numFmtId="0" fontId="28" fillId="0" borderId="95" xfId="0" applyFont="1" applyBorder="1" applyAlignment="1">
      <alignment horizontal="center" vertical="center"/>
    </xf>
    <xf numFmtId="0" fontId="33" fillId="0" borderId="46" xfId="0" applyFont="1" applyBorder="1" applyAlignment="1">
      <alignment horizontal="left" vertical="top" wrapText="1"/>
    </xf>
    <xf numFmtId="0" fontId="33" fillId="0" borderId="0" xfId="0" applyFont="1" applyAlignment="1">
      <alignment horizontal="left" vertical="top" wrapText="1"/>
    </xf>
    <xf numFmtId="0" fontId="28" fillId="0" borderId="97" xfId="0" applyFont="1" applyBorder="1" applyAlignment="1">
      <alignment horizontal="center" vertical="center"/>
    </xf>
    <xf numFmtId="0" fontId="28" fillId="0" borderId="96" xfId="0" applyFont="1" applyBorder="1" applyAlignment="1">
      <alignment horizontal="center" vertical="center"/>
    </xf>
    <xf numFmtId="0" fontId="25" fillId="0" borderId="98" xfId="0" applyFont="1" applyBorder="1" applyAlignment="1">
      <alignment horizontal="center" vertical="center"/>
    </xf>
    <xf numFmtId="0" fontId="26" fillId="0" borderId="0" xfId="0" applyFont="1" applyAlignment="1" applyProtection="1">
      <alignment horizontal="left" vertical="center"/>
      <protection locked="0"/>
    </xf>
    <xf numFmtId="0" fontId="27" fillId="0" borderId="0" xfId="0" quotePrefix="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4" borderId="22" xfId="0" applyFont="1" applyFill="1" applyBorder="1" applyAlignment="1">
      <alignment horizontal="center" vertical="center"/>
    </xf>
    <xf numFmtId="0" fontId="25" fillId="4" borderId="52" xfId="0" applyFont="1" applyFill="1" applyBorder="1" applyAlignment="1">
      <alignment horizontal="center" vertical="center"/>
    </xf>
    <xf numFmtId="0" fontId="28" fillId="6" borderId="64" xfId="0" applyFont="1" applyFill="1" applyBorder="1" applyAlignment="1" applyProtection="1">
      <alignment horizontal="center" vertical="center" wrapText="1"/>
      <protection locked="0"/>
    </xf>
    <xf numFmtId="0" fontId="25" fillId="6" borderId="65" xfId="0" applyFont="1" applyFill="1" applyBorder="1" applyAlignment="1" applyProtection="1">
      <alignment horizontal="center" vertical="center"/>
      <protection locked="0"/>
    </xf>
    <xf numFmtId="0" fontId="35" fillId="0" borderId="32" xfId="0" applyFont="1" applyBorder="1" applyAlignment="1">
      <alignment horizontal="center" vertical="center"/>
    </xf>
    <xf numFmtId="0" fontId="25" fillId="4" borderId="53" xfId="0" applyFont="1" applyFill="1" applyBorder="1" applyAlignment="1">
      <alignment horizontal="center" vertical="center"/>
    </xf>
    <xf numFmtId="0" fontId="25" fillId="4" borderId="54" xfId="0" applyFont="1" applyFill="1" applyBorder="1" applyAlignment="1">
      <alignment horizontal="center" vertical="center"/>
    </xf>
    <xf numFmtId="0" fontId="28" fillId="6" borderId="66" xfId="0" applyFont="1" applyFill="1" applyBorder="1" applyAlignment="1" applyProtection="1">
      <alignment horizontal="center" vertical="center" wrapText="1"/>
      <protection locked="0"/>
    </xf>
    <xf numFmtId="0" fontId="25" fillId="0" borderId="47" xfId="0" applyFont="1" applyBorder="1" applyAlignment="1">
      <alignment horizontal="center" vertical="center"/>
    </xf>
    <xf numFmtId="0" fontId="25" fillId="4" borderId="55" xfId="0" applyFont="1" applyFill="1" applyBorder="1" applyAlignment="1">
      <alignment horizontal="center" vertical="center"/>
    </xf>
    <xf numFmtId="0" fontId="35" fillId="0" borderId="47" xfId="0" applyFont="1" applyBorder="1" applyAlignment="1">
      <alignment horizontal="center" vertical="center"/>
    </xf>
    <xf numFmtId="0" fontId="27" fillId="0" borderId="12" xfId="0" applyFont="1" applyBorder="1" applyAlignment="1" applyProtection="1">
      <alignment horizontal="center" vertical="center"/>
      <protection locked="0"/>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36" fillId="0" borderId="60" xfId="0" applyFont="1" applyBorder="1" applyAlignment="1">
      <alignment horizontal="center" vertical="center"/>
    </xf>
    <xf numFmtId="0" fontId="36" fillId="0" borderId="47" xfId="0" applyFont="1" applyBorder="1" applyAlignment="1">
      <alignment horizontal="center" vertical="center"/>
    </xf>
    <xf numFmtId="0" fontId="36" fillId="0" borderId="56" xfId="0" applyFont="1" applyBorder="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25" fillId="6" borderId="58" xfId="0" applyFont="1" applyFill="1" applyBorder="1" applyAlignment="1" applyProtection="1">
      <alignment horizontal="center" vertical="center"/>
      <protection locked="0"/>
    </xf>
    <xf numFmtId="0" fontId="25" fillId="6" borderId="6" xfId="0" applyFont="1" applyFill="1" applyBorder="1" applyAlignment="1" applyProtection="1">
      <alignment horizontal="center" vertical="center"/>
      <protection locked="0"/>
    </xf>
    <xf numFmtId="0" fontId="25" fillId="6" borderId="42" xfId="0" applyFont="1" applyFill="1" applyBorder="1" applyAlignment="1" applyProtection="1">
      <alignment horizontal="center" vertical="center"/>
      <protection locked="0"/>
    </xf>
    <xf numFmtId="0" fontId="25" fillId="6" borderId="15" xfId="0" applyFont="1" applyFill="1" applyBorder="1" applyAlignment="1" applyProtection="1">
      <alignment horizontal="center" vertical="center"/>
      <protection locked="0"/>
    </xf>
    <xf numFmtId="0" fontId="25" fillId="6" borderId="39" xfId="0" applyFont="1" applyFill="1" applyBorder="1" applyAlignment="1" applyProtection="1">
      <alignment horizontal="center" vertical="center"/>
      <protection locked="0"/>
    </xf>
    <xf numFmtId="0" fontId="25" fillId="6" borderId="33" xfId="0" applyFont="1" applyFill="1" applyBorder="1" applyAlignment="1" applyProtection="1">
      <alignment horizontal="center" vertical="center"/>
      <protection locked="0"/>
    </xf>
    <xf numFmtId="0" fontId="25" fillId="0" borderId="80" xfId="0" applyFont="1" applyBorder="1" applyAlignment="1">
      <alignment horizontal="center" vertical="center"/>
    </xf>
    <xf numFmtId="0" fontId="25" fillId="0" borderId="79" xfId="0" applyFont="1" applyBorder="1" applyAlignment="1">
      <alignment horizontal="center" vertical="center"/>
    </xf>
    <xf numFmtId="0" fontId="25" fillId="0" borderId="81" xfId="0" applyFont="1" applyBorder="1" applyAlignment="1">
      <alignment horizontal="center" vertical="center"/>
    </xf>
    <xf numFmtId="0" fontId="25" fillId="0" borderId="0" xfId="0" applyFont="1" applyAlignment="1">
      <alignment horizontal="center" vertical="center"/>
    </xf>
    <xf numFmtId="0" fontId="37" fillId="0" borderId="0" xfId="0" applyFont="1" applyProtection="1">
      <protection locked="0"/>
    </xf>
    <xf numFmtId="0" fontId="34" fillId="6" borderId="68" xfId="0" applyFont="1" applyFill="1" applyBorder="1" applyAlignment="1" applyProtection="1">
      <alignment horizontal="center" vertical="center"/>
      <protection locked="0"/>
    </xf>
    <xf numFmtId="0" fontId="25" fillId="6" borderId="102" xfId="0" applyFont="1" applyFill="1" applyBorder="1" applyAlignment="1" applyProtection="1">
      <alignment horizontal="center" vertical="center"/>
      <protection locked="0"/>
    </xf>
    <xf numFmtId="0" fontId="25" fillId="2" borderId="101" xfId="0" applyFont="1" applyFill="1" applyBorder="1" applyAlignment="1" applyProtection="1">
      <alignment horizontal="center" vertical="center"/>
      <protection locked="0"/>
    </xf>
    <xf numFmtId="0" fontId="24" fillId="8" borderId="61" xfId="0" applyFont="1" applyFill="1" applyBorder="1" applyAlignment="1">
      <alignment horizontal="center" vertical="center"/>
    </xf>
    <xf numFmtId="0" fontId="24" fillId="8" borderId="63" xfId="0" applyFont="1" applyFill="1" applyBorder="1" applyAlignment="1">
      <alignment horizontal="center" vertical="center"/>
    </xf>
    <xf numFmtId="0" fontId="24" fillId="8" borderId="41" xfId="0" applyFont="1" applyFill="1" applyBorder="1" applyAlignment="1">
      <alignment horizontal="center" vertical="center"/>
    </xf>
    <xf numFmtId="0" fontId="24" fillId="8" borderId="8"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0" xfId="0" applyFont="1" applyFill="1" applyBorder="1" applyAlignment="1">
      <alignment horizontal="center" vertical="center"/>
    </xf>
    <xf numFmtId="0" fontId="24" fillId="8" borderId="40" xfId="0" applyFont="1" applyFill="1" applyBorder="1" applyAlignment="1">
      <alignment horizontal="center" vertical="center"/>
    </xf>
    <xf numFmtId="0" fontId="24" fillId="8" borderId="23"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57"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34" xfId="0" applyFont="1" applyFill="1" applyBorder="1" applyAlignment="1">
      <alignment horizontal="center" vertical="center"/>
    </xf>
    <xf numFmtId="0" fontId="24" fillId="8" borderId="11" xfId="0" applyFont="1" applyFill="1" applyBorder="1" applyAlignment="1">
      <alignment horizontal="center" vertical="center"/>
    </xf>
    <xf numFmtId="0" fontId="24" fillId="8" borderId="13" xfId="0" applyFont="1" applyFill="1" applyBorder="1" applyAlignment="1">
      <alignment horizontal="center" vertical="center"/>
    </xf>
    <xf numFmtId="0" fontId="33" fillId="0" borderId="12" xfId="0" applyFont="1" applyBorder="1" applyAlignment="1">
      <alignment horizontal="left" vertical="top" wrapText="1"/>
    </xf>
    <xf numFmtId="0" fontId="33" fillId="0" borderId="12" xfId="0" applyFont="1" applyBorder="1" applyAlignment="1">
      <alignment vertical="top" wrapText="1"/>
    </xf>
    <xf numFmtId="0" fontId="25" fillId="0" borderId="12" xfId="0" applyFont="1" applyBorder="1"/>
    <xf numFmtId="0" fontId="27" fillId="0" borderId="12" xfId="0" applyFont="1" applyBorder="1"/>
    <xf numFmtId="0" fontId="25" fillId="0" borderId="12" xfId="1"/>
    <xf numFmtId="0" fontId="3" fillId="0" borderId="12" xfId="1" applyFont="1"/>
    <xf numFmtId="0" fontId="41" fillId="0" borderId="12" xfId="1" applyFont="1" applyAlignment="1">
      <alignment horizontal="left" vertical="center"/>
    </xf>
    <xf numFmtId="0" fontId="6" fillId="3" borderId="132" xfId="1" applyFont="1" applyFill="1" applyBorder="1" applyAlignment="1">
      <alignment horizontal="center" vertical="center" wrapText="1"/>
    </xf>
    <xf numFmtId="0" fontId="6" fillId="3" borderId="69" xfId="1" applyFont="1" applyFill="1" applyBorder="1" applyAlignment="1">
      <alignment horizontal="center" vertical="center" wrapText="1"/>
    </xf>
    <xf numFmtId="0" fontId="10" fillId="3" borderId="132" xfId="1" applyFont="1" applyFill="1" applyBorder="1" applyAlignment="1">
      <alignment horizontal="center" vertical="center"/>
    </xf>
    <xf numFmtId="0" fontId="10" fillId="3" borderId="133" xfId="1" applyFont="1" applyFill="1" applyBorder="1" applyAlignment="1">
      <alignment horizontal="center" vertical="center"/>
    </xf>
    <xf numFmtId="0" fontId="10" fillId="3" borderId="112" xfId="1" applyFont="1" applyFill="1" applyBorder="1" applyAlignment="1">
      <alignment horizontal="center" vertical="center"/>
    </xf>
    <xf numFmtId="0" fontId="10" fillId="0" borderId="12" xfId="1" applyFont="1" applyAlignment="1">
      <alignment horizontal="center" vertical="center"/>
    </xf>
    <xf numFmtId="0" fontId="10" fillId="3" borderId="104" xfId="1" applyFont="1" applyFill="1" applyBorder="1" applyAlignment="1">
      <alignment horizontal="center" vertical="center"/>
    </xf>
    <xf numFmtId="0" fontId="12" fillId="0" borderId="81" xfId="1" applyFont="1" applyBorder="1" applyAlignment="1">
      <alignment horizontal="center" vertical="center"/>
    </xf>
    <xf numFmtId="0" fontId="12" fillId="0" borderId="12" xfId="1" applyFont="1" applyAlignment="1">
      <alignment horizontal="center" vertical="center"/>
    </xf>
    <xf numFmtId="0" fontId="10" fillId="3" borderId="95" xfId="1" applyFont="1" applyFill="1" applyBorder="1" applyAlignment="1">
      <alignment horizontal="center" vertical="center"/>
    </xf>
    <xf numFmtId="0" fontId="12" fillId="0" borderId="12" xfId="1" applyFont="1"/>
    <xf numFmtId="0" fontId="10" fillId="0" borderId="1" xfId="1" applyFont="1" applyBorder="1" applyAlignment="1">
      <alignment horizontal="center" vertical="center"/>
    </xf>
    <xf numFmtId="0" fontId="12" fillId="0" borderId="2" xfId="1" applyFont="1" applyBorder="1" applyAlignment="1">
      <alignment horizontal="center" vertical="center"/>
    </xf>
    <xf numFmtId="0" fontId="10" fillId="0" borderId="14" xfId="1" applyFont="1" applyBorder="1" applyAlignment="1">
      <alignment horizontal="center" vertical="center"/>
    </xf>
    <xf numFmtId="0" fontId="12" fillId="0" borderId="28" xfId="1" applyFont="1" applyBorder="1" applyAlignment="1">
      <alignment horizontal="center" vertical="center"/>
    </xf>
    <xf numFmtId="0" fontId="10" fillId="0" borderId="26" xfId="1" applyFont="1" applyBorder="1" applyAlignment="1">
      <alignment horizontal="center" vertical="center"/>
    </xf>
    <xf numFmtId="0" fontId="12" fillId="0" borderId="37" xfId="1" applyFont="1" applyBorder="1" applyAlignment="1">
      <alignment horizontal="center" vertical="center"/>
    </xf>
    <xf numFmtId="0" fontId="10" fillId="3" borderId="114" xfId="1" applyFont="1" applyFill="1" applyBorder="1" applyAlignment="1">
      <alignment horizontal="center" vertical="center"/>
    </xf>
    <xf numFmtId="0" fontId="10" fillId="3" borderId="113" xfId="1" applyFont="1" applyFill="1" applyBorder="1" applyAlignment="1">
      <alignment horizontal="center" vertical="center"/>
    </xf>
    <xf numFmtId="0" fontId="10" fillId="3" borderId="105" xfId="1" applyFont="1" applyFill="1" applyBorder="1" applyAlignment="1">
      <alignment horizontal="center" vertical="center"/>
    </xf>
    <xf numFmtId="0" fontId="12" fillId="0" borderId="115" xfId="1" applyFont="1" applyBorder="1" applyAlignment="1">
      <alignment horizontal="center" vertical="center"/>
    </xf>
    <xf numFmtId="0" fontId="12" fillId="0" borderId="103" xfId="1" applyFont="1" applyBorder="1" applyAlignment="1">
      <alignment horizontal="center" vertical="center"/>
    </xf>
    <xf numFmtId="0" fontId="11" fillId="0" borderId="103" xfId="1" applyFont="1" applyBorder="1" applyAlignment="1">
      <alignment horizontal="center" vertical="center"/>
    </xf>
    <xf numFmtId="0" fontId="12" fillId="0" borderId="116" xfId="1" applyFont="1" applyBorder="1" applyAlignment="1">
      <alignment horizontal="center" vertical="center"/>
    </xf>
    <xf numFmtId="0" fontId="12" fillId="0" borderId="117" xfId="1" applyFont="1" applyBorder="1" applyAlignment="1">
      <alignment horizontal="center" vertical="center"/>
    </xf>
    <xf numFmtId="0" fontId="20" fillId="5" borderId="12" xfId="1" applyFont="1" applyFill="1" applyAlignment="1">
      <alignment horizontal="center" vertical="center"/>
    </xf>
    <xf numFmtId="0" fontId="11" fillId="0" borderId="12" xfId="1" applyFont="1" applyAlignment="1">
      <alignment horizontal="center" vertical="center"/>
    </xf>
    <xf numFmtId="0" fontId="12" fillId="0" borderId="118" xfId="1" applyFont="1" applyBorder="1" applyAlignment="1">
      <alignment horizontal="center" vertical="center"/>
    </xf>
    <xf numFmtId="0" fontId="20" fillId="5" borderId="117" xfId="1" applyFont="1" applyFill="1" applyBorder="1" applyAlignment="1">
      <alignment horizontal="center" vertical="center"/>
    </xf>
    <xf numFmtId="0" fontId="20" fillId="5" borderId="118" xfId="1" applyFont="1" applyFill="1" applyBorder="1" applyAlignment="1">
      <alignment horizontal="center" vertical="center"/>
    </xf>
    <xf numFmtId="0" fontId="11" fillId="0" borderId="117" xfId="1" applyFont="1" applyBorder="1" applyAlignment="1">
      <alignment horizontal="center" vertical="center"/>
    </xf>
    <xf numFmtId="0" fontId="20" fillId="0" borderId="12" xfId="1" applyFont="1" applyAlignment="1">
      <alignment horizontal="center" vertical="center"/>
    </xf>
    <xf numFmtId="0" fontId="11" fillId="0" borderId="118" xfId="1" applyFont="1" applyBorder="1" applyAlignment="1">
      <alignment horizontal="center" vertical="center"/>
    </xf>
    <xf numFmtId="0" fontId="12" fillId="0" borderId="12" xfId="1" applyFont="1" applyAlignment="1">
      <alignment vertical="center"/>
    </xf>
    <xf numFmtId="0" fontId="10" fillId="3" borderId="119" xfId="1" applyFont="1" applyFill="1" applyBorder="1" applyAlignment="1">
      <alignment horizontal="center" vertical="center"/>
    </xf>
    <xf numFmtId="0" fontId="20" fillId="5" borderId="120" xfId="1" applyFont="1" applyFill="1" applyBorder="1" applyAlignment="1">
      <alignment horizontal="center" vertical="center"/>
    </xf>
    <xf numFmtId="0" fontId="12" fillId="0" borderId="100" xfId="1" applyFont="1" applyBorder="1" applyAlignment="1">
      <alignment horizontal="center" vertical="center"/>
    </xf>
    <xf numFmtId="0" fontId="20" fillId="5" borderId="100" xfId="1" applyFont="1" applyFill="1" applyBorder="1" applyAlignment="1">
      <alignment horizontal="center" vertical="center"/>
    </xf>
    <xf numFmtId="0" fontId="20" fillId="0" borderId="100" xfId="1" applyFont="1" applyBorder="1" applyAlignment="1">
      <alignment horizontal="center" vertical="center"/>
    </xf>
    <xf numFmtId="0" fontId="12" fillId="0" borderId="121" xfId="1" applyFont="1" applyBorder="1" applyAlignment="1">
      <alignment horizontal="center" vertical="center"/>
    </xf>
    <xf numFmtId="0" fontId="11" fillId="0" borderId="12" xfId="1" applyFont="1"/>
    <xf numFmtId="0" fontId="19" fillId="0" borderId="94" xfId="1" applyFont="1" applyBorder="1" applyAlignment="1">
      <alignment horizontal="center" vertical="center"/>
    </xf>
    <xf numFmtId="0" fontId="12" fillId="0" borderId="63" xfId="1" applyFont="1" applyBorder="1" applyAlignment="1">
      <alignment horizontal="center" vertical="center"/>
    </xf>
    <xf numFmtId="0" fontId="19" fillId="0" borderId="104" xfId="1" applyFont="1" applyBorder="1" applyAlignment="1">
      <alignment horizontal="center" vertical="center"/>
    </xf>
    <xf numFmtId="0" fontId="19" fillId="0" borderId="105" xfId="1" applyFont="1" applyBorder="1" applyAlignment="1">
      <alignment horizontal="center" vertical="center"/>
    </xf>
    <xf numFmtId="0" fontId="12" fillId="0" borderId="150" xfId="1" applyFont="1" applyBorder="1" applyAlignment="1">
      <alignment horizontal="center" vertical="center"/>
    </xf>
    <xf numFmtId="0" fontId="28" fillId="3" borderId="153" xfId="0" applyFont="1" applyFill="1" applyBorder="1" applyAlignment="1">
      <alignment horizontal="center" vertical="center"/>
    </xf>
    <xf numFmtId="0" fontId="28" fillId="3" borderId="154" xfId="0" applyFont="1" applyFill="1" applyBorder="1" applyAlignment="1">
      <alignment horizontal="center" vertical="center"/>
    </xf>
    <xf numFmtId="0" fontId="28" fillId="3" borderId="155" xfId="0" applyFont="1" applyFill="1" applyBorder="1" applyAlignment="1">
      <alignment horizontal="center" vertical="center"/>
    </xf>
    <xf numFmtId="0" fontId="45" fillId="9" borderId="155" xfId="0" applyFont="1" applyFill="1" applyBorder="1" applyAlignment="1">
      <alignment horizontal="center" vertical="center"/>
    </xf>
    <xf numFmtId="0" fontId="45" fillId="9" borderId="156" xfId="0" applyFont="1" applyFill="1" applyBorder="1" applyAlignment="1">
      <alignment horizontal="center" vertical="center"/>
    </xf>
    <xf numFmtId="0" fontId="25" fillId="0" borderId="103" xfId="0" applyFont="1" applyBorder="1" applyProtection="1">
      <protection locked="0"/>
    </xf>
    <xf numFmtId="0" fontId="25" fillId="0" borderId="12" xfId="0" applyFont="1" applyBorder="1" applyProtection="1">
      <protection locked="0"/>
    </xf>
    <xf numFmtId="0" fontId="28" fillId="10" borderId="72" xfId="0" applyFont="1" applyFill="1" applyBorder="1" applyAlignment="1">
      <alignment horizontal="center" vertical="center"/>
    </xf>
    <xf numFmtId="0" fontId="27" fillId="11" borderId="124" xfId="0" applyFont="1" applyFill="1" applyBorder="1" applyAlignment="1" applyProtection="1">
      <alignment horizontal="center" vertical="center"/>
      <protection locked="0"/>
    </xf>
    <xf numFmtId="0" fontId="27" fillId="11" borderId="125" xfId="0" applyFont="1" applyFill="1" applyBorder="1" applyAlignment="1" applyProtection="1">
      <alignment horizontal="center" vertical="center"/>
      <protection locked="0"/>
    </xf>
    <xf numFmtId="0" fontId="27" fillId="11" borderId="129" xfId="0" applyFont="1" applyFill="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11" fillId="0" borderId="103" xfId="1" applyFont="1" applyBorder="1"/>
    <xf numFmtId="0" fontId="1" fillId="0" borderId="12" xfId="1" applyFont="1"/>
    <xf numFmtId="0" fontId="4"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10" xfId="1" applyFont="1" applyFill="1" applyBorder="1" applyAlignment="1">
      <alignment horizontal="center" vertical="center"/>
    </xf>
    <xf numFmtId="14" fontId="2" fillId="0" borderId="12" xfId="1" applyNumberFormat="1" applyFont="1" applyAlignment="1">
      <alignment horizontal="center" vertical="center"/>
    </xf>
    <xf numFmtId="0" fontId="7" fillId="0" borderId="32" xfId="1" applyFont="1" applyBorder="1" applyAlignment="1">
      <alignment horizontal="center" vertical="center"/>
    </xf>
    <xf numFmtId="0" fontId="8" fillId="0" borderId="16" xfId="1" applyFont="1" applyBorder="1" applyAlignment="1">
      <alignment horizontal="center" vertical="center"/>
    </xf>
    <xf numFmtId="0" fontId="8" fillId="0" borderId="18" xfId="1" applyFont="1" applyBorder="1" applyAlignment="1">
      <alignment horizontal="center" vertical="center"/>
    </xf>
    <xf numFmtId="0" fontId="7" fillId="0" borderId="39"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2" fillId="0" borderId="12" xfId="1" applyFont="1" applyAlignment="1">
      <alignment horizontal="center" vertical="center"/>
    </xf>
    <xf numFmtId="0" fontId="7" fillId="0" borderId="12" xfId="1" applyFont="1" applyAlignment="1">
      <alignment horizontal="center" vertical="center"/>
    </xf>
    <xf numFmtId="0" fontId="8" fillId="0" borderId="12" xfId="1" applyFont="1" applyAlignment="1">
      <alignment horizontal="center" vertical="center"/>
    </xf>
    <xf numFmtId="0" fontId="9" fillId="0" borderId="12" xfId="1" applyFont="1" applyAlignment="1">
      <alignment horizontal="center" vertical="center"/>
    </xf>
    <xf numFmtId="0" fontId="16" fillId="3" borderId="151" xfId="1" applyFont="1" applyFill="1" applyBorder="1" applyAlignment="1">
      <alignment horizontal="center" vertical="center"/>
    </xf>
    <xf numFmtId="0" fontId="17" fillId="3" borderId="152" xfId="1" applyFont="1" applyFill="1" applyBorder="1" applyAlignment="1">
      <alignment horizontal="center" vertical="center"/>
    </xf>
    <xf numFmtId="0" fontId="17" fillId="3" borderId="103" xfId="1" applyFont="1" applyFill="1" applyBorder="1" applyAlignment="1">
      <alignment horizontal="center" vertical="center"/>
    </xf>
    <xf numFmtId="0" fontId="17" fillId="3" borderId="108" xfId="1" applyFont="1" applyFill="1" applyBorder="1" applyAlignment="1">
      <alignment horizontal="center" vertical="center"/>
    </xf>
    <xf numFmtId="0" fontId="17" fillId="3" borderId="111" xfId="1" applyFont="1" applyFill="1" applyBorder="1" applyAlignment="1">
      <alignment horizontal="center" vertical="center"/>
    </xf>
    <xf numFmtId="0" fontId="17" fillId="3" borderId="112" xfId="1" applyFont="1" applyFill="1" applyBorder="1" applyAlignment="1">
      <alignment horizontal="center" vertical="center"/>
    </xf>
    <xf numFmtId="0" fontId="16" fillId="3" borderId="109" xfId="1" applyFont="1" applyFill="1" applyBorder="1" applyAlignment="1">
      <alignment horizontal="center" vertical="center"/>
    </xf>
    <xf numFmtId="0" fontId="17" fillId="3" borderId="115" xfId="1" applyFont="1" applyFill="1" applyBorder="1" applyAlignment="1">
      <alignment horizontal="center" vertical="center"/>
    </xf>
    <xf numFmtId="0" fontId="17" fillId="3" borderId="130" xfId="1" applyFont="1" applyFill="1" applyBorder="1" applyAlignment="1">
      <alignment horizontal="center" vertical="center"/>
    </xf>
    <xf numFmtId="0" fontId="17" fillId="3" borderId="104" xfId="1" applyFont="1" applyFill="1" applyBorder="1" applyAlignment="1">
      <alignment horizontal="center" vertical="center"/>
    </xf>
    <xf numFmtId="0" fontId="39" fillId="0" borderId="61" xfId="1" applyFont="1" applyBorder="1" applyAlignment="1">
      <alignment horizontal="center" vertical="center"/>
    </xf>
    <xf numFmtId="0" fontId="18" fillId="0" borderId="63" xfId="1" applyFont="1" applyBorder="1" applyAlignment="1">
      <alignment horizontal="center" vertical="center"/>
    </xf>
    <xf numFmtId="0" fontId="17" fillId="3" borderId="144" xfId="1" applyFont="1" applyFill="1" applyBorder="1" applyAlignment="1">
      <alignment horizontal="center" vertical="center"/>
    </xf>
    <xf numFmtId="0" fontId="38" fillId="0" borderId="122" xfId="1" applyFont="1" applyBorder="1" applyAlignment="1">
      <alignment horizontal="center"/>
    </xf>
    <xf numFmtId="0" fontId="38" fillId="0" borderId="147" xfId="1" applyFont="1" applyBorder="1" applyAlignment="1">
      <alignment horizontal="center"/>
    </xf>
    <xf numFmtId="0" fontId="38" fillId="0" borderId="148" xfId="1" applyFont="1" applyBorder="1" applyAlignment="1">
      <alignment horizontal="center"/>
    </xf>
    <xf numFmtId="0" fontId="17" fillId="3" borderId="87" xfId="1" applyFont="1" applyFill="1" applyBorder="1" applyAlignment="1">
      <alignment horizontal="center" vertical="center"/>
    </xf>
    <xf numFmtId="0" fontId="39" fillId="0" borderId="141" xfId="1" applyFont="1" applyBorder="1" applyAlignment="1">
      <alignment horizontal="center" vertical="center"/>
    </xf>
    <xf numFmtId="0" fontId="39" fillId="0" borderId="139" xfId="1" applyFont="1" applyBorder="1" applyAlignment="1">
      <alignment horizontal="center" vertical="center"/>
    </xf>
    <xf numFmtId="0" fontId="38" fillId="0" borderId="61" xfId="1" applyFont="1" applyBorder="1" applyAlignment="1">
      <alignment horizontal="center"/>
    </xf>
    <xf numFmtId="0" fontId="38" fillId="0" borderId="62" xfId="1" applyFont="1" applyBorder="1" applyAlignment="1">
      <alignment horizontal="center"/>
    </xf>
    <xf numFmtId="0" fontId="38" fillId="0" borderId="63" xfId="1" applyFont="1" applyBorder="1" applyAlignment="1">
      <alignment horizontal="center"/>
    </xf>
    <xf numFmtId="0" fontId="17" fillId="3" borderId="95" xfId="1" applyFont="1" applyFill="1" applyBorder="1" applyAlignment="1">
      <alignment horizontal="center" vertical="center"/>
    </xf>
    <xf numFmtId="0" fontId="39" fillId="0" borderId="64" xfId="1" applyFont="1" applyBorder="1" applyAlignment="1">
      <alignment horizontal="center" vertical="center"/>
    </xf>
    <xf numFmtId="0" fontId="18" fillId="0" borderId="65" xfId="1" applyFont="1" applyBorder="1" applyAlignment="1">
      <alignment horizontal="center" vertical="center"/>
    </xf>
    <xf numFmtId="0" fontId="17" fillId="3" borderId="145" xfId="1" applyFont="1" applyFill="1" applyBorder="1" applyAlignment="1">
      <alignment horizontal="center" vertical="center"/>
    </xf>
    <xf numFmtId="0" fontId="38" fillId="0" borderId="73" xfId="1" applyFont="1" applyBorder="1" applyAlignment="1">
      <alignment horizontal="center"/>
    </xf>
    <xf numFmtId="0" fontId="38" fillId="0" borderId="32" xfId="1" applyFont="1" applyBorder="1" applyAlignment="1">
      <alignment horizontal="center"/>
    </xf>
    <xf numFmtId="0" fontId="38" fillId="0" borderId="124" xfId="1" applyFont="1" applyBorder="1" applyAlignment="1">
      <alignment horizontal="center"/>
    </xf>
    <xf numFmtId="0" fontId="17" fillId="3" borderId="88" xfId="1" applyFont="1" applyFill="1" applyBorder="1" applyAlignment="1">
      <alignment horizontal="center" vertical="center"/>
    </xf>
    <xf numFmtId="0" fontId="39" fillId="0" borderId="82" xfId="1" applyFont="1" applyBorder="1" applyAlignment="1">
      <alignment horizontal="center" vertical="center"/>
    </xf>
    <xf numFmtId="0" fontId="39" fillId="0" borderId="84" xfId="1" applyFont="1" applyBorder="1" applyAlignment="1">
      <alignment horizontal="center" vertical="center"/>
    </xf>
    <xf numFmtId="0" fontId="38" fillId="0" borderId="64" xfId="1" applyFont="1" applyBorder="1" applyAlignment="1">
      <alignment horizontal="center"/>
    </xf>
    <xf numFmtId="0" fontId="38" fillId="0" borderId="60" xfId="1" applyFont="1" applyBorder="1" applyAlignment="1">
      <alignment horizontal="center"/>
    </xf>
    <xf numFmtId="0" fontId="38" fillId="0" borderId="65" xfId="1" applyFont="1" applyBorder="1" applyAlignment="1">
      <alignment horizontal="center"/>
    </xf>
    <xf numFmtId="0" fontId="17" fillId="3" borderId="114" xfId="1" applyFont="1" applyFill="1" applyBorder="1" applyAlignment="1">
      <alignment horizontal="center" vertical="center"/>
    </xf>
    <xf numFmtId="0" fontId="17" fillId="3" borderId="146" xfId="1" applyFont="1" applyFill="1" applyBorder="1" applyAlignment="1">
      <alignment horizontal="center" vertical="center"/>
    </xf>
    <xf numFmtId="0" fontId="17" fillId="3" borderId="142" xfId="1" applyFont="1" applyFill="1" applyBorder="1" applyAlignment="1">
      <alignment horizontal="center" vertical="center"/>
    </xf>
    <xf numFmtId="0" fontId="17" fillId="3" borderId="113" xfId="1" applyFont="1" applyFill="1" applyBorder="1" applyAlignment="1">
      <alignment horizontal="center" vertical="center"/>
    </xf>
    <xf numFmtId="0" fontId="17" fillId="3" borderId="140" xfId="1" applyFont="1" applyFill="1" applyBorder="1" applyAlignment="1">
      <alignment horizontal="center" vertical="center"/>
    </xf>
    <xf numFmtId="0" fontId="17" fillId="3" borderId="143" xfId="1" applyFont="1" applyFill="1" applyBorder="1" applyAlignment="1">
      <alignment horizontal="center" vertical="center"/>
    </xf>
    <xf numFmtId="0" fontId="17" fillId="3" borderId="105" xfId="1" applyFont="1" applyFill="1" applyBorder="1" applyAlignment="1">
      <alignment horizontal="center" vertical="center"/>
    </xf>
    <xf numFmtId="0" fontId="39" fillId="0" borderId="66" xfId="1" applyFont="1" applyBorder="1" applyAlignment="1">
      <alignment horizontal="center" vertical="center"/>
    </xf>
    <xf numFmtId="0" fontId="18" fillId="0" borderId="68" xfId="1" applyFont="1" applyBorder="1" applyAlignment="1">
      <alignment horizontal="center" vertical="center"/>
    </xf>
    <xf numFmtId="0" fontId="17" fillId="3" borderId="100" xfId="1" applyFont="1" applyFill="1" applyBorder="1" applyAlignment="1">
      <alignment horizontal="center" vertical="center"/>
    </xf>
    <xf numFmtId="0" fontId="38" fillId="0" borderId="149" xfId="1" applyFont="1" applyBorder="1" applyAlignment="1">
      <alignment horizontal="center"/>
    </xf>
    <xf numFmtId="0" fontId="38" fillId="0" borderId="107" xfId="1" applyFont="1" applyBorder="1" applyAlignment="1">
      <alignment horizontal="center"/>
    </xf>
    <xf numFmtId="0" fontId="38" fillId="0" borderId="121" xfId="1" applyFont="1" applyBorder="1" applyAlignment="1">
      <alignment horizontal="center"/>
    </xf>
    <xf numFmtId="0" fontId="17" fillId="3" borderId="131" xfId="1" applyFont="1" applyFill="1" applyBorder="1" applyAlignment="1">
      <alignment horizontal="center" vertical="center"/>
    </xf>
    <xf numFmtId="0" fontId="39" fillId="0" borderId="83" xfId="1" applyFont="1" applyBorder="1" applyAlignment="1">
      <alignment horizontal="center" vertical="center"/>
    </xf>
    <xf numFmtId="0" fontId="39" fillId="0" borderId="93" xfId="1" applyFont="1" applyBorder="1" applyAlignment="1">
      <alignment horizontal="center" vertical="center"/>
    </xf>
    <xf numFmtId="0" fontId="38" fillId="0" borderId="66" xfId="1" applyFont="1" applyBorder="1" applyAlignment="1">
      <alignment horizontal="center"/>
    </xf>
    <xf numFmtId="0" fontId="38" fillId="0" borderId="67" xfId="1" applyFont="1" applyBorder="1" applyAlignment="1">
      <alignment horizontal="center"/>
    </xf>
    <xf numFmtId="0" fontId="38" fillId="0" borderId="68" xfId="1" applyFont="1" applyBorder="1" applyAlignment="1">
      <alignment horizontal="center"/>
    </xf>
    <xf numFmtId="0" fontId="5" fillId="0" borderId="12" xfId="1" applyFont="1"/>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100" xfId="0" applyFont="1" applyBorder="1" applyAlignment="1">
      <alignment horizontal="left" vertical="center" wrapText="1"/>
    </xf>
    <xf numFmtId="0" fontId="23" fillId="0" borderId="106"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0" xfId="0" applyFont="1" applyAlignment="1">
      <alignment horizontal="left" vertical="center"/>
    </xf>
    <xf numFmtId="0" fontId="25" fillId="0" borderId="0" xfId="0" applyFont="1"/>
    <xf numFmtId="0" fontId="23" fillId="0" borderId="115"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16" xfId="0" applyFont="1" applyBorder="1" applyAlignment="1">
      <alignment horizontal="center" vertical="center" wrapText="1"/>
    </xf>
    <xf numFmtId="0" fontId="44" fillId="0" borderId="105" xfId="2" applyBorder="1" applyAlignment="1">
      <alignment horizontal="center" vertical="center" wrapText="1"/>
    </xf>
    <xf numFmtId="0" fontId="44" fillId="0" borderId="100" xfId="2" applyBorder="1" applyAlignment="1">
      <alignment horizontal="center" vertical="center" wrapText="1"/>
    </xf>
    <xf numFmtId="0" fontId="44" fillId="0" borderId="121" xfId="2" applyBorder="1" applyAlignment="1">
      <alignment horizontal="center" vertical="center" wrapText="1"/>
    </xf>
    <xf numFmtId="0" fontId="25" fillId="8" borderId="49" xfId="0" applyFont="1" applyFill="1" applyBorder="1" applyAlignment="1">
      <alignment horizontal="center" vertical="center"/>
    </xf>
    <xf numFmtId="0" fontId="27" fillId="8" borderId="50" xfId="0" applyFont="1" applyFill="1" applyBorder="1"/>
    <xf numFmtId="0" fontId="27" fillId="8" borderId="51" xfId="0" applyFont="1" applyFill="1" applyBorder="1"/>
    <xf numFmtId="0" fontId="26" fillId="0" borderId="12" xfId="0" applyFont="1" applyBorder="1" applyAlignment="1">
      <alignment horizontal="left" vertical="center"/>
    </xf>
    <xf numFmtId="0" fontId="27" fillId="0" borderId="5" xfId="0" applyFont="1" applyBorder="1"/>
    <xf numFmtId="0" fontId="25" fillId="8" borderId="50" xfId="0" applyFont="1" applyFill="1" applyBorder="1" applyAlignment="1">
      <alignment horizontal="center" vertical="center"/>
    </xf>
    <xf numFmtId="0" fontId="33" fillId="0" borderId="134" xfId="0" applyFont="1" applyBorder="1" applyAlignment="1">
      <alignment horizontal="left" vertical="top" wrapText="1"/>
    </xf>
    <xf numFmtId="0" fontId="27" fillId="0" borderId="135" xfId="0" applyFont="1" applyBorder="1"/>
    <xf numFmtId="0" fontId="27" fillId="0" borderId="136" xfId="0" applyFont="1" applyBorder="1"/>
    <xf numFmtId="0" fontId="27" fillId="0" borderId="137" xfId="0" applyFont="1" applyBorder="1"/>
    <xf numFmtId="0" fontId="25" fillId="0" borderId="12" xfId="0" applyFont="1" applyBorder="1"/>
    <xf numFmtId="0" fontId="27" fillId="0" borderId="138" xfId="0" applyFont="1" applyBorder="1"/>
    <xf numFmtId="0" fontId="27" fillId="0" borderId="139" xfId="0" applyFont="1" applyBorder="1"/>
    <xf numFmtId="0" fontId="27" fillId="0" borderId="140" xfId="0" applyFont="1" applyBorder="1"/>
    <xf numFmtId="0" fontId="27" fillId="0" borderId="141" xfId="0" applyFont="1" applyBorder="1"/>
    <xf numFmtId="165" fontId="10" fillId="0" borderId="11" xfId="1" applyNumberFormat="1" applyFont="1" applyBorder="1" applyAlignment="1">
      <alignment horizontal="center" vertical="center"/>
    </xf>
    <xf numFmtId="165" fontId="12" fillId="0" borderId="13" xfId="1" applyNumberFormat="1" applyFont="1" applyBorder="1"/>
    <xf numFmtId="0" fontId="10" fillId="0" borderId="48" xfId="1" applyFont="1" applyBorder="1" applyAlignment="1">
      <alignment horizontal="center" vertical="center"/>
    </xf>
    <xf numFmtId="0" fontId="10" fillId="0" borderId="101" xfId="1" applyFont="1" applyBorder="1" applyAlignment="1">
      <alignment horizontal="center" vertical="center"/>
    </xf>
    <xf numFmtId="0" fontId="10" fillId="0" borderId="29" xfId="1" applyFont="1" applyBorder="1" applyAlignment="1">
      <alignment horizontal="center" vertical="center"/>
    </xf>
    <xf numFmtId="0" fontId="12" fillId="0" borderId="30" xfId="1" applyFont="1" applyBorder="1"/>
    <xf numFmtId="0" fontId="10" fillId="0" borderId="49" xfId="1" applyFont="1" applyBorder="1" applyAlignment="1">
      <alignment horizontal="center" vertical="center"/>
    </xf>
    <xf numFmtId="0" fontId="10" fillId="0" borderId="51" xfId="1" applyFont="1" applyBorder="1" applyAlignment="1">
      <alignment horizontal="center" vertical="center"/>
    </xf>
    <xf numFmtId="0" fontId="4" fillId="8" borderId="108" xfId="1" applyFont="1" applyFill="1" applyBorder="1" applyAlignment="1">
      <alignment horizontal="center" vertical="center"/>
    </xf>
    <xf numFmtId="0" fontId="4" fillId="8" borderId="109" xfId="1" applyFont="1" applyFill="1" applyBorder="1" applyAlignment="1">
      <alignment horizontal="center" vertical="center"/>
    </xf>
    <xf numFmtId="0" fontId="4" fillId="8" borderId="110" xfId="1" applyFont="1" applyFill="1" applyBorder="1" applyAlignment="1">
      <alignment horizontal="center" vertical="center"/>
    </xf>
    <xf numFmtId="164" fontId="9" fillId="0" borderId="11" xfId="1" applyNumberFormat="1" applyFont="1" applyBorder="1" applyAlignment="1">
      <alignment horizontal="center" vertical="center"/>
    </xf>
    <xf numFmtId="164" fontId="12" fillId="0" borderId="13" xfId="1" applyNumberFormat="1" applyFont="1" applyBorder="1"/>
    <xf numFmtId="0" fontId="21" fillId="0" borderId="27" xfId="1" applyFont="1" applyBorder="1" applyAlignment="1">
      <alignment horizontal="center" vertical="center"/>
    </xf>
    <xf numFmtId="0" fontId="22" fillId="0" borderId="31" xfId="1" applyFont="1" applyBorder="1"/>
    <xf numFmtId="0" fontId="21" fillId="0" borderId="35" xfId="1" applyFont="1" applyBorder="1" applyAlignment="1">
      <alignment horizontal="center" vertical="center"/>
    </xf>
    <xf numFmtId="0" fontId="22" fillId="0" borderId="38" xfId="1" applyFont="1" applyBorder="1"/>
    <xf numFmtId="0" fontId="28" fillId="0" borderId="108" xfId="0" applyFont="1" applyBorder="1" applyAlignment="1">
      <alignment horizontal="center" vertical="center"/>
    </xf>
    <xf numFmtId="0" fontId="34" fillId="0" borderId="116" xfId="0" applyFont="1" applyBorder="1" applyAlignment="1" applyProtection="1">
      <alignment horizontal="center" vertical="center"/>
      <protection locked="0"/>
    </xf>
    <xf numFmtId="0" fontId="25" fillId="0" borderId="121" xfId="0" applyFont="1" applyBorder="1" applyAlignment="1" applyProtection="1">
      <alignment horizontal="center" vertical="center"/>
      <protection locked="0"/>
    </xf>
    <xf numFmtId="0" fontId="25" fillId="0" borderId="157" xfId="0" applyFont="1" applyBorder="1" applyAlignment="1">
      <alignment horizontal="center" vertical="center"/>
    </xf>
    <xf numFmtId="0" fontId="25" fillId="0" borderId="158" xfId="0" applyFont="1" applyBorder="1" applyAlignment="1">
      <alignment horizontal="center" vertical="center"/>
    </xf>
    <xf numFmtId="0" fontId="25" fillId="0" borderId="159" xfId="0" applyFont="1" applyBorder="1" applyAlignment="1">
      <alignment horizontal="center" vertical="center"/>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8" fillId="0" borderId="117" xfId="0" applyFont="1" applyBorder="1" applyAlignment="1">
      <alignment horizontal="center" vertical="center"/>
    </xf>
    <xf numFmtId="0" fontId="25" fillId="0" borderId="162" xfId="0" applyFont="1" applyBorder="1" applyAlignment="1">
      <alignment horizontal="center" vertical="center"/>
    </xf>
    <xf numFmtId="0" fontId="25" fillId="0" borderId="163" xfId="0" applyFont="1" applyBorder="1" applyAlignment="1">
      <alignment horizontal="center" vertical="center"/>
    </xf>
    <xf numFmtId="0" fontId="25" fillId="0" borderId="164" xfId="0" applyFont="1" applyBorder="1" applyAlignment="1">
      <alignment horizontal="center" vertical="center"/>
    </xf>
  </cellXfs>
  <cellStyles count="3">
    <cellStyle name="Hyperlink" xfId="2" builtinId="8"/>
    <cellStyle name="Normal" xfId="0" builtinId="0"/>
    <cellStyle name="Normal 2" xfId="1" xr:uid="{1F4F59C7-A5C9-490D-8C41-4947CEC74BDF}"/>
  </cellStyles>
  <dxfs count="3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4C7C3"/>
          <bgColor rgb="FFF4C7C3"/>
        </patternFill>
      </fill>
    </dxf>
    <dxf>
      <fill>
        <patternFill patternType="solid">
          <fgColor rgb="FFF4C7C3"/>
          <bgColor rgb="FFF4C7C3"/>
        </patternFill>
      </fill>
    </dxf>
    <dxf>
      <font>
        <color theme="0"/>
      </font>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F0000"/>
          <bgColor rgb="FFFF0000"/>
        </patternFill>
      </fill>
      <border>
        <left/>
        <right/>
        <top/>
        <bottom/>
      </border>
    </dxf>
    <dxf>
      <font>
        <color auto="1"/>
      </font>
      <fill>
        <patternFill>
          <bgColor rgb="FFFF0000"/>
        </patternFill>
      </fill>
    </dxf>
    <dxf>
      <font>
        <color theme="0" tint="-4.9989318521683403E-2"/>
      </font>
    </dxf>
    <dxf>
      <font>
        <color theme="0"/>
      </font>
    </dxf>
    <dxf>
      <fill>
        <patternFill>
          <bgColor rgb="FFFF0000"/>
        </patternFill>
      </fill>
    </dxf>
    <dxf>
      <fill>
        <patternFill patternType="solid">
          <fgColor rgb="FFFFC000"/>
          <bgColor rgb="FFFFC000"/>
        </patternFill>
      </fill>
      <border>
        <left/>
        <right/>
        <top/>
        <bottom/>
      </border>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9C6500"/>
      </font>
      <fill>
        <patternFill patternType="solid">
          <fgColor rgb="FFFFEB9C"/>
          <bgColor rgb="FFFFEB9C"/>
        </patternFill>
      </fill>
      <border>
        <left/>
        <right/>
        <top/>
        <bottom/>
      </border>
    </dxf>
    <dxf>
      <fill>
        <patternFill patternType="solid">
          <fgColor rgb="FFFF0000"/>
          <bgColor rgb="FFFF0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429577</xdr:colOff>
      <xdr:row>5</xdr:row>
      <xdr:rowOff>77392</xdr:rowOff>
    </xdr:from>
    <xdr:to>
      <xdr:col>14</xdr:col>
      <xdr:colOff>327660</xdr:colOff>
      <xdr:row>12</xdr:row>
      <xdr:rowOff>117871</xdr:rowOff>
    </xdr:to>
    <xdr:sp macro="" textlink="">
      <xdr:nvSpPr>
        <xdr:cNvPr id="2" name="Shape 3">
          <a:extLst>
            <a:ext uri="{FF2B5EF4-FFF2-40B4-BE49-F238E27FC236}">
              <a16:creationId xmlns:a16="http://schemas.microsoft.com/office/drawing/2014/main" id="{00000000-0008-0000-0000-000002000000}"/>
            </a:ext>
          </a:extLst>
        </xdr:cNvPr>
        <xdr:cNvSpPr/>
      </xdr:nvSpPr>
      <xdr:spPr>
        <a:xfrm rot="2700000">
          <a:off x="8740379" y="1167765"/>
          <a:ext cx="1373979" cy="1326833"/>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0</xdr:col>
      <xdr:colOff>0</xdr:colOff>
      <xdr:row>0</xdr:row>
      <xdr:rowOff>0</xdr:rowOff>
    </xdr:from>
    <xdr:to>
      <xdr:col>14</xdr:col>
      <xdr:colOff>180975</xdr:colOff>
      <xdr:row>50</xdr:row>
      <xdr:rowOff>28575</xdr:rowOff>
    </xdr:to>
    <xdr:sp macro="" textlink="">
      <xdr:nvSpPr>
        <xdr:cNvPr id="1030" name="Rectangle 6" hidden="1">
          <a:extLst>
            <a:ext uri="{FF2B5EF4-FFF2-40B4-BE49-F238E27FC236}">
              <a16:creationId xmlns:a16="http://schemas.microsoft.com/office/drawing/2014/main" id="{00000000-0008-0000-0000-000006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9" name="Rectangle 6" hidden="1">
          <a:extLst>
            <a:ext uri="{FF2B5EF4-FFF2-40B4-BE49-F238E27FC236}">
              <a16:creationId xmlns:a16="http://schemas.microsoft.com/office/drawing/2014/main" id="{00000000-0008-0000-0000-000009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10" name="Rectangle 6" hidden="1">
          <a:extLst>
            <a:ext uri="{FF2B5EF4-FFF2-40B4-BE49-F238E27FC236}">
              <a16:creationId xmlns:a16="http://schemas.microsoft.com/office/drawing/2014/main" id="{00000000-0008-0000-0000-00000A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11" name="Rectangle 6" hidden="1">
          <a:extLst>
            <a:ext uri="{FF2B5EF4-FFF2-40B4-BE49-F238E27FC236}">
              <a16:creationId xmlns:a16="http://schemas.microsoft.com/office/drawing/2014/main" id="{00000000-0008-0000-0000-00000B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12" name="AutoShape 6">
          <a:extLst>
            <a:ext uri="{FF2B5EF4-FFF2-40B4-BE49-F238E27FC236}">
              <a16:creationId xmlns:a16="http://schemas.microsoft.com/office/drawing/2014/main" id="{00000000-0008-0000-0000-00000C000000}"/>
            </a:ext>
          </a:extLst>
        </xdr:cNvPr>
        <xdr:cNvSpPr>
          <a:spLocks noChangeArrowheads="1"/>
        </xdr:cNvSpPr>
      </xdr:nvSpPr>
      <xdr:spPr bwMode="auto">
        <a:xfrm>
          <a:off x="0" y="0"/>
          <a:ext cx="98107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0" y="0"/>
          <a:ext cx="99441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15" name="AutoShape 6">
          <a:extLst>
            <a:ext uri="{FF2B5EF4-FFF2-40B4-BE49-F238E27FC236}">
              <a16:creationId xmlns:a16="http://schemas.microsoft.com/office/drawing/2014/main" id="{00000000-0008-0000-0000-00000F000000}"/>
            </a:ext>
          </a:extLst>
        </xdr:cNvPr>
        <xdr:cNvSpPr>
          <a:spLocks noChangeArrowheads="1"/>
        </xdr:cNvSpPr>
      </xdr:nvSpPr>
      <xdr:spPr bwMode="auto">
        <a:xfrm>
          <a:off x="0" y="0"/>
          <a:ext cx="99441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18</xdr:col>
      <xdr:colOff>390524</xdr:colOff>
      <xdr:row>5</xdr:row>
      <xdr:rowOff>47625</xdr:rowOff>
    </xdr:from>
    <xdr:to>
      <xdr:col>20</xdr:col>
      <xdr:colOff>288607</xdr:colOff>
      <xdr:row>12</xdr:row>
      <xdr:rowOff>88104</xdr:rowOff>
    </xdr:to>
    <xdr:sp macro="" textlink="">
      <xdr:nvSpPr>
        <xdr:cNvPr id="17" name="Shape 3">
          <a:extLst>
            <a:ext uri="{FF2B5EF4-FFF2-40B4-BE49-F238E27FC236}">
              <a16:creationId xmlns:a16="http://schemas.microsoft.com/office/drawing/2014/main" id="{00000000-0008-0000-0000-000011000000}"/>
            </a:ext>
          </a:extLst>
        </xdr:cNvPr>
        <xdr:cNvSpPr/>
      </xdr:nvSpPr>
      <xdr:spPr>
        <a:xfrm rot="2700000">
          <a:off x="12778026" y="1137998"/>
          <a:ext cx="1373979" cy="1326833"/>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24</xdr:col>
      <xdr:colOff>419100</xdr:colOff>
      <xdr:row>23</xdr:row>
      <xdr:rowOff>57150</xdr:rowOff>
    </xdr:from>
    <xdr:to>
      <xdr:col>26</xdr:col>
      <xdr:colOff>317183</xdr:colOff>
      <xdr:row>30</xdr:row>
      <xdr:rowOff>97629</xdr:rowOff>
    </xdr:to>
    <xdr:sp macro="" textlink="">
      <xdr:nvSpPr>
        <xdr:cNvPr id="19" name="Shape 3">
          <a:extLst>
            <a:ext uri="{FF2B5EF4-FFF2-40B4-BE49-F238E27FC236}">
              <a16:creationId xmlns:a16="http://schemas.microsoft.com/office/drawing/2014/main" id="{00000000-0008-0000-0000-000013000000}"/>
            </a:ext>
          </a:extLst>
        </xdr:cNvPr>
        <xdr:cNvSpPr/>
      </xdr:nvSpPr>
      <xdr:spPr>
        <a:xfrm rot="2700000">
          <a:off x="17054752" y="4576523"/>
          <a:ext cx="1373979" cy="1326833"/>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18</xdr:col>
      <xdr:colOff>400050</xdr:colOff>
      <xdr:row>23</xdr:row>
      <xdr:rowOff>76200</xdr:rowOff>
    </xdr:from>
    <xdr:to>
      <xdr:col>20</xdr:col>
      <xdr:colOff>298133</xdr:colOff>
      <xdr:row>30</xdr:row>
      <xdr:rowOff>116679</xdr:rowOff>
    </xdr:to>
    <xdr:sp macro="" textlink="">
      <xdr:nvSpPr>
        <xdr:cNvPr id="20" name="Shape 3">
          <a:extLst>
            <a:ext uri="{FF2B5EF4-FFF2-40B4-BE49-F238E27FC236}">
              <a16:creationId xmlns:a16="http://schemas.microsoft.com/office/drawing/2014/main" id="{00000000-0008-0000-0000-000014000000}"/>
            </a:ext>
          </a:extLst>
        </xdr:cNvPr>
        <xdr:cNvSpPr/>
      </xdr:nvSpPr>
      <xdr:spPr>
        <a:xfrm rot="2700000">
          <a:off x="12787552" y="4595573"/>
          <a:ext cx="1373979" cy="1326833"/>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12</xdr:col>
      <xdr:colOff>409575</xdr:colOff>
      <xdr:row>23</xdr:row>
      <xdr:rowOff>76200</xdr:rowOff>
    </xdr:from>
    <xdr:to>
      <xdr:col>14</xdr:col>
      <xdr:colOff>307658</xdr:colOff>
      <xdr:row>30</xdr:row>
      <xdr:rowOff>116679</xdr:rowOff>
    </xdr:to>
    <xdr:sp macro="" textlink="">
      <xdr:nvSpPr>
        <xdr:cNvPr id="21" name="Shape 3">
          <a:extLst>
            <a:ext uri="{FF2B5EF4-FFF2-40B4-BE49-F238E27FC236}">
              <a16:creationId xmlns:a16="http://schemas.microsoft.com/office/drawing/2014/main" id="{00000000-0008-0000-0000-000015000000}"/>
            </a:ext>
          </a:extLst>
        </xdr:cNvPr>
        <xdr:cNvSpPr/>
      </xdr:nvSpPr>
      <xdr:spPr>
        <a:xfrm rot="2700000">
          <a:off x="8720377" y="4595573"/>
          <a:ext cx="1373979" cy="1326833"/>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0</xdr:col>
      <xdr:colOff>0</xdr:colOff>
      <xdr:row>0</xdr:row>
      <xdr:rowOff>0</xdr:rowOff>
    </xdr:from>
    <xdr:to>
      <xdr:col>14</xdr:col>
      <xdr:colOff>180975</xdr:colOff>
      <xdr:row>49</xdr:row>
      <xdr:rowOff>85725</xdr:rowOff>
    </xdr:to>
    <xdr:sp macro="" textlink="">
      <xdr:nvSpPr>
        <xdr:cNvPr id="3" name="AutoShape 6">
          <a:extLst>
            <a:ext uri="{FF2B5EF4-FFF2-40B4-BE49-F238E27FC236}">
              <a16:creationId xmlns:a16="http://schemas.microsoft.com/office/drawing/2014/main" id="{00000000-0008-0000-0000-000003000000}"/>
            </a:ext>
          </a:extLst>
        </xdr:cNvPr>
        <xdr:cNvSpPr>
          <a:spLocks noChangeArrowheads="1"/>
        </xdr:cNvSpPr>
      </xdr:nvSpPr>
      <xdr:spPr bwMode="auto">
        <a:xfrm>
          <a:off x="0" y="0"/>
          <a:ext cx="99441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180975</xdr:colOff>
      <xdr:row>49</xdr:row>
      <xdr:rowOff>85725</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0" y="0"/>
          <a:ext cx="99441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24</xdr:col>
      <xdr:colOff>419100</xdr:colOff>
      <xdr:row>5</xdr:row>
      <xdr:rowOff>57150</xdr:rowOff>
    </xdr:from>
    <xdr:to>
      <xdr:col>26</xdr:col>
      <xdr:colOff>317183</xdr:colOff>
      <xdr:row>12</xdr:row>
      <xdr:rowOff>97629</xdr:rowOff>
    </xdr:to>
    <xdr:sp macro="" textlink="">
      <xdr:nvSpPr>
        <xdr:cNvPr id="22" name="Shape 3">
          <a:extLst>
            <a:ext uri="{FF2B5EF4-FFF2-40B4-BE49-F238E27FC236}">
              <a16:creationId xmlns:a16="http://schemas.microsoft.com/office/drawing/2014/main" id="{178A218B-AADB-4A3C-A37F-1A6982B3EA09}"/>
            </a:ext>
          </a:extLst>
        </xdr:cNvPr>
        <xdr:cNvSpPr/>
      </xdr:nvSpPr>
      <xdr:spPr>
        <a:xfrm rot="2700000">
          <a:off x="17574544" y="4577884"/>
          <a:ext cx="1373979" cy="1340440"/>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820014</xdr:colOff>
      <xdr:row>34</xdr:row>
      <xdr:rowOff>40120</xdr:rowOff>
    </xdr:from>
    <xdr:to>
      <xdr:col>5</xdr:col>
      <xdr:colOff>370609</xdr:colOff>
      <xdr:row>40</xdr:row>
      <xdr:rowOff>198004</xdr:rowOff>
    </xdr:to>
    <xdr:sp macro="" textlink="">
      <xdr:nvSpPr>
        <xdr:cNvPr id="2" name="Shape 8">
          <a:extLst>
            <a:ext uri="{FF2B5EF4-FFF2-40B4-BE49-F238E27FC236}">
              <a16:creationId xmlns:a16="http://schemas.microsoft.com/office/drawing/2014/main" id="{EBB1031B-2BBC-4BFC-9FB4-F01B7996C959}"/>
            </a:ext>
          </a:extLst>
        </xdr:cNvPr>
        <xdr:cNvSpPr/>
      </xdr:nvSpPr>
      <xdr:spPr>
        <a:xfrm rot="2700000">
          <a:off x="2078470" y="9735414"/>
          <a:ext cx="1872384" cy="1912795"/>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2</xdr:col>
      <xdr:colOff>820014</xdr:colOff>
      <xdr:row>48</xdr:row>
      <xdr:rowOff>40120</xdr:rowOff>
    </xdr:from>
    <xdr:to>
      <xdr:col>5</xdr:col>
      <xdr:colOff>370609</xdr:colOff>
      <xdr:row>54</xdr:row>
      <xdr:rowOff>198004</xdr:rowOff>
    </xdr:to>
    <xdr:sp macro="" textlink="">
      <xdr:nvSpPr>
        <xdr:cNvPr id="11" name="Shape 8">
          <a:extLst>
            <a:ext uri="{FF2B5EF4-FFF2-40B4-BE49-F238E27FC236}">
              <a16:creationId xmlns:a16="http://schemas.microsoft.com/office/drawing/2014/main" id="{FAB5F3F6-39FA-46BE-9B70-7EC81CE5B87E}"/>
            </a:ext>
          </a:extLst>
        </xdr:cNvPr>
        <xdr:cNvSpPr/>
      </xdr:nvSpPr>
      <xdr:spPr>
        <a:xfrm rot="2700000">
          <a:off x="2078470" y="9735414"/>
          <a:ext cx="1872384" cy="1912795"/>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2</xdr:col>
      <xdr:colOff>820014</xdr:colOff>
      <xdr:row>63</xdr:row>
      <xdr:rowOff>40120</xdr:rowOff>
    </xdr:from>
    <xdr:to>
      <xdr:col>5</xdr:col>
      <xdr:colOff>370609</xdr:colOff>
      <xdr:row>69</xdr:row>
      <xdr:rowOff>198004</xdr:rowOff>
    </xdr:to>
    <xdr:sp macro="" textlink="">
      <xdr:nvSpPr>
        <xdr:cNvPr id="12" name="Shape 8">
          <a:extLst>
            <a:ext uri="{FF2B5EF4-FFF2-40B4-BE49-F238E27FC236}">
              <a16:creationId xmlns:a16="http://schemas.microsoft.com/office/drawing/2014/main" id="{E3B950E1-0C7F-439D-8906-D5AA579455EE}"/>
            </a:ext>
          </a:extLst>
        </xdr:cNvPr>
        <xdr:cNvSpPr/>
      </xdr:nvSpPr>
      <xdr:spPr>
        <a:xfrm rot="2700000">
          <a:off x="2078470" y="14545539"/>
          <a:ext cx="1872384" cy="1912795"/>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2</xdr:col>
      <xdr:colOff>820014</xdr:colOff>
      <xdr:row>77</xdr:row>
      <xdr:rowOff>40120</xdr:rowOff>
    </xdr:from>
    <xdr:to>
      <xdr:col>5</xdr:col>
      <xdr:colOff>370609</xdr:colOff>
      <xdr:row>83</xdr:row>
      <xdr:rowOff>198004</xdr:rowOff>
    </xdr:to>
    <xdr:sp macro="" textlink="">
      <xdr:nvSpPr>
        <xdr:cNvPr id="13" name="Shape 8">
          <a:extLst>
            <a:ext uri="{FF2B5EF4-FFF2-40B4-BE49-F238E27FC236}">
              <a16:creationId xmlns:a16="http://schemas.microsoft.com/office/drawing/2014/main" id="{41218129-A7F6-4CC8-A1D9-D96E6636C8D3}"/>
            </a:ext>
          </a:extLst>
        </xdr:cNvPr>
        <xdr:cNvSpPr/>
      </xdr:nvSpPr>
      <xdr:spPr>
        <a:xfrm rot="2700000">
          <a:off x="2078470" y="14545539"/>
          <a:ext cx="1872384" cy="1912795"/>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2</xdr:col>
      <xdr:colOff>820014</xdr:colOff>
      <xdr:row>92</xdr:row>
      <xdr:rowOff>40120</xdr:rowOff>
    </xdr:from>
    <xdr:to>
      <xdr:col>5</xdr:col>
      <xdr:colOff>370609</xdr:colOff>
      <xdr:row>98</xdr:row>
      <xdr:rowOff>198004</xdr:rowOff>
    </xdr:to>
    <xdr:sp macro="" textlink="">
      <xdr:nvSpPr>
        <xdr:cNvPr id="14" name="Shape 8">
          <a:extLst>
            <a:ext uri="{FF2B5EF4-FFF2-40B4-BE49-F238E27FC236}">
              <a16:creationId xmlns:a16="http://schemas.microsoft.com/office/drawing/2014/main" id="{544D7AB1-6B3D-4247-B051-EBB3741F2754}"/>
            </a:ext>
          </a:extLst>
        </xdr:cNvPr>
        <xdr:cNvSpPr/>
      </xdr:nvSpPr>
      <xdr:spPr>
        <a:xfrm rot="2700000">
          <a:off x="2078470" y="14545539"/>
          <a:ext cx="1872384" cy="1912795"/>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2</xdr:col>
      <xdr:colOff>820014</xdr:colOff>
      <xdr:row>106</xdr:row>
      <xdr:rowOff>40120</xdr:rowOff>
    </xdr:from>
    <xdr:to>
      <xdr:col>5</xdr:col>
      <xdr:colOff>370609</xdr:colOff>
      <xdr:row>112</xdr:row>
      <xdr:rowOff>198004</xdr:rowOff>
    </xdr:to>
    <xdr:sp macro="" textlink="">
      <xdr:nvSpPr>
        <xdr:cNvPr id="15" name="Shape 8">
          <a:extLst>
            <a:ext uri="{FF2B5EF4-FFF2-40B4-BE49-F238E27FC236}">
              <a16:creationId xmlns:a16="http://schemas.microsoft.com/office/drawing/2014/main" id="{9E1C9EB0-A143-4944-8848-EDC1347201B9}"/>
            </a:ext>
          </a:extLst>
        </xdr:cNvPr>
        <xdr:cNvSpPr/>
      </xdr:nvSpPr>
      <xdr:spPr>
        <a:xfrm rot="2700000">
          <a:off x="2078470" y="14545539"/>
          <a:ext cx="1872384" cy="1912795"/>
        </a:xfrm>
        <a:prstGeom prst="rect">
          <a:avLst/>
        </a:prstGeom>
        <a:noFill/>
        <a:ln w="25400" cap="flat" cmpd="sng">
          <a:solidFill>
            <a:srgbClr val="395E89"/>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document/d/16kEKZAcAFj-lHMm_nxtVf2ySZBsPVgaC7TkvcFryTM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01"/>
  <sheetViews>
    <sheetView tabSelected="1" zoomScale="70" zoomScaleNormal="70" workbookViewId="0">
      <selection activeCell="U50" sqref="U50"/>
    </sheetView>
  </sheetViews>
  <sheetFormatPr defaultColWidth="14.42578125" defaultRowHeight="15" customHeight="1" x14ac:dyDescent="0.2"/>
  <cols>
    <col min="1" max="1" width="8.140625" style="4" customWidth="1"/>
    <col min="2" max="2" width="12.7109375" style="4" customWidth="1"/>
    <col min="3" max="3" width="16.7109375" style="4" customWidth="1"/>
    <col min="4" max="9" width="10.7109375" style="4" customWidth="1"/>
    <col min="10" max="10" width="11" style="4" customWidth="1"/>
    <col min="11" max="15" width="10.7109375" style="4" customWidth="1"/>
    <col min="16" max="16" width="7.5703125" style="4" customWidth="1"/>
    <col min="17" max="21" width="10.7109375" style="4" customWidth="1"/>
    <col min="22" max="22" width="10.140625" style="4" customWidth="1"/>
    <col min="23" max="28" width="10.7109375" style="4" customWidth="1"/>
    <col min="29" max="16384" width="14.42578125" style="4"/>
  </cols>
  <sheetData>
    <row r="1" spans="1:29" ht="12.75" customHeight="1" thickBot="1" x14ac:dyDescent="0.25">
      <c r="A1" s="285" t="s">
        <v>71</v>
      </c>
      <c r="B1" s="285"/>
      <c r="C1" s="285"/>
      <c r="D1" s="286"/>
      <c r="E1" s="147" t="s">
        <v>0</v>
      </c>
      <c r="F1" s="133" t="s">
        <v>58</v>
      </c>
      <c r="G1" s="148" t="s">
        <v>42</v>
      </c>
      <c r="H1" s="289" t="s">
        <v>41</v>
      </c>
      <c r="I1" s="290"/>
      <c r="J1" s="1"/>
      <c r="K1" s="1"/>
      <c r="L1" s="2"/>
      <c r="M1" s="2"/>
      <c r="N1" s="2"/>
      <c r="O1" s="2"/>
      <c r="P1" s="2"/>
      <c r="Q1" s="3"/>
      <c r="R1" s="2"/>
      <c r="S1" s="2"/>
      <c r="T1" s="2"/>
      <c r="U1" s="2"/>
      <c r="V1" s="2"/>
      <c r="W1" s="3"/>
      <c r="X1" s="2"/>
      <c r="Y1" s="2"/>
      <c r="Z1" s="2"/>
      <c r="AA1" s="2"/>
      <c r="AB1" s="2"/>
      <c r="AC1" s="1"/>
    </row>
    <row r="2" spans="1:29" ht="15" customHeight="1" thickBot="1" x14ac:dyDescent="0.25">
      <c r="A2" s="287" t="s">
        <v>68</v>
      </c>
      <c r="B2" s="287"/>
      <c r="C2" s="287"/>
      <c r="D2" s="288"/>
      <c r="E2" s="5"/>
      <c r="F2" s="6" t="s">
        <v>1</v>
      </c>
      <c r="G2" s="134" t="s">
        <v>59</v>
      </c>
      <c r="H2" s="291"/>
      <c r="I2" s="292"/>
      <c r="J2" s="1"/>
      <c r="K2" s="1"/>
      <c r="L2" s="7"/>
      <c r="M2" s="207"/>
      <c r="N2" s="8">
        <f>INDEX(PosInput,MATCH(N3,Position,0),MATCH(P14,Inning,0))</f>
        <v>0</v>
      </c>
      <c r="O2" s="207"/>
      <c r="P2" s="9"/>
      <c r="Q2" s="10"/>
      <c r="R2" s="7"/>
      <c r="S2" s="207"/>
      <c r="T2" s="8">
        <f>INDEX(PosInput,MATCH(T3,Position,0),MATCH(V14,Inning,0))</f>
        <v>0</v>
      </c>
      <c r="U2" s="207"/>
      <c r="V2" s="9"/>
      <c r="W2" s="10"/>
      <c r="X2" s="7"/>
      <c r="Y2" s="207"/>
      <c r="Z2" s="8">
        <f>INDEX(PosInput,MATCH(Z3,Position,0),MATCH(AB14,Inning,0))</f>
        <v>0</v>
      </c>
      <c r="AA2" s="207"/>
      <c r="AB2" s="9"/>
      <c r="AC2" s="1"/>
    </row>
    <row r="3" spans="1:29" ht="26.25" thickBot="1" x14ac:dyDescent="0.25">
      <c r="A3" s="11" t="s">
        <v>2</v>
      </c>
      <c r="B3" s="12" t="s">
        <v>3</v>
      </c>
      <c r="C3" s="202" t="s">
        <v>4</v>
      </c>
      <c r="D3" s="13">
        <v>1</v>
      </c>
      <c r="E3" s="13">
        <v>2</v>
      </c>
      <c r="F3" s="13">
        <v>3</v>
      </c>
      <c r="G3" s="13">
        <v>4</v>
      </c>
      <c r="H3" s="14">
        <v>5</v>
      </c>
      <c r="I3" s="15">
        <v>6</v>
      </c>
      <c r="J3" s="209">
        <v>7</v>
      </c>
      <c r="K3" s="1"/>
      <c r="L3" s="16">
        <f>INDEX(PosInput,MATCH(L4,Position,0),MATCH(P14,Inning,0))</f>
        <v>0</v>
      </c>
      <c r="M3" s="208"/>
      <c r="N3" s="17" t="str">
        <f>$C$11</f>
        <v>CF</v>
      </c>
      <c r="O3" s="208"/>
      <c r="P3" s="18">
        <f>INDEX(PosInput,MATCH(P4,Position,0),MATCH(P14,Inning,0))</f>
        <v>0</v>
      </c>
      <c r="Q3" s="10"/>
      <c r="R3" s="16">
        <f>INDEX(PosInput,MATCH(R4,Position,0),MATCH(V14,Inning,0))</f>
        <v>0</v>
      </c>
      <c r="S3" s="208"/>
      <c r="T3" s="17" t="str">
        <f>$C$11</f>
        <v>CF</v>
      </c>
      <c r="U3" s="208"/>
      <c r="V3" s="18">
        <f>INDEX(PosInput,MATCH(V4,Position,0),MATCH(V14,Inning,0))</f>
        <v>0</v>
      </c>
      <c r="W3" s="10"/>
      <c r="X3" s="16">
        <f>INDEX(PosInput,MATCH(X4,Position,0),MATCH(AB14,Inning,0))</f>
        <v>0</v>
      </c>
      <c r="Y3" s="208"/>
      <c r="Z3" s="17" t="str">
        <f>$C$11</f>
        <v>CF</v>
      </c>
      <c r="AA3" s="208"/>
      <c r="AB3" s="18">
        <f>INDEX(PosInput,MATCH(AB4,Position,0),MATCH(AB14,Inning,0))</f>
        <v>0</v>
      </c>
      <c r="AC3" s="1"/>
    </row>
    <row r="4" spans="1:29" ht="15" customHeight="1" x14ac:dyDescent="0.2">
      <c r="A4" s="19">
        <v>1</v>
      </c>
      <c r="B4" s="20"/>
      <c r="C4" s="203" t="s">
        <v>5</v>
      </c>
      <c r="D4" s="21"/>
      <c r="E4" s="21"/>
      <c r="F4" s="21"/>
      <c r="G4" s="21"/>
      <c r="H4" s="21"/>
      <c r="I4" s="22"/>
      <c r="J4" s="210"/>
      <c r="K4" s="1"/>
      <c r="L4" s="23" t="str">
        <f>$C$10</f>
        <v>LF</v>
      </c>
      <c r="M4" s="2"/>
      <c r="N4" s="2"/>
      <c r="O4" s="2"/>
      <c r="P4" s="24" t="str">
        <f>$C$12</f>
        <v>RF</v>
      </c>
      <c r="Q4" s="10"/>
      <c r="R4" s="23" t="str">
        <f>$C$10</f>
        <v>LF</v>
      </c>
      <c r="S4" s="2"/>
      <c r="T4" s="2"/>
      <c r="U4" s="2"/>
      <c r="V4" s="24" t="str">
        <f>$C$12</f>
        <v>RF</v>
      </c>
      <c r="W4" s="10"/>
      <c r="X4" s="23" t="str">
        <f>$C$10</f>
        <v>LF</v>
      </c>
      <c r="Y4" s="2"/>
      <c r="Z4" s="2"/>
      <c r="AA4" s="2"/>
      <c r="AB4" s="24" t="str">
        <f>$C$12</f>
        <v>RF</v>
      </c>
      <c r="AC4" s="1"/>
    </row>
    <row r="5" spans="1:29" ht="15" customHeight="1" x14ac:dyDescent="0.2">
      <c r="A5" s="19">
        <v>2</v>
      </c>
      <c r="B5" s="20"/>
      <c r="C5" s="204" t="s">
        <v>7</v>
      </c>
      <c r="D5" s="25"/>
      <c r="E5" s="25"/>
      <c r="F5" s="25"/>
      <c r="G5" s="25"/>
      <c r="H5" s="25"/>
      <c r="I5" s="26"/>
      <c r="J5" s="211"/>
      <c r="K5" s="1"/>
      <c r="L5" s="27"/>
      <c r="M5" s="3"/>
      <c r="N5" s="2"/>
      <c r="O5" s="3"/>
      <c r="P5" s="28"/>
      <c r="Q5" s="10"/>
      <c r="R5" s="27"/>
      <c r="S5" s="3"/>
      <c r="T5" s="2"/>
      <c r="U5" s="3"/>
      <c r="V5" s="28"/>
      <c r="W5" s="10"/>
      <c r="X5" s="27"/>
      <c r="Y5" s="3"/>
      <c r="Z5" s="2"/>
      <c r="AA5" s="3"/>
      <c r="AB5" s="28"/>
      <c r="AC5" s="1"/>
    </row>
    <row r="6" spans="1:29" ht="15" customHeight="1" x14ac:dyDescent="0.2">
      <c r="A6" s="19">
        <v>3</v>
      </c>
      <c r="B6" s="20"/>
      <c r="C6" s="204" t="s">
        <v>8</v>
      </c>
      <c r="D6" s="25"/>
      <c r="E6" s="25"/>
      <c r="F6" s="25"/>
      <c r="G6" s="25"/>
      <c r="H6" s="25"/>
      <c r="I6" s="26"/>
      <c r="J6" s="211"/>
      <c r="K6" s="1"/>
      <c r="L6" s="16"/>
      <c r="M6" s="3">
        <f>INDEX(PosInput,MATCH(M7,Position,0),MATCH(P14,Inning,0))</f>
        <v>0</v>
      </c>
      <c r="N6" s="3"/>
      <c r="O6" s="3">
        <f>INDEX(PosInput,MATCH(O7,Position,0),MATCH(P14,Inning,0))</f>
        <v>0</v>
      </c>
      <c r="P6" s="18"/>
      <c r="Q6" s="10"/>
      <c r="R6" s="16"/>
      <c r="S6" s="3">
        <f>INDEX(PosInput,MATCH(S7,Position,0),MATCH(V14,Inning,0))</f>
        <v>0</v>
      </c>
      <c r="T6" s="3"/>
      <c r="U6" s="3">
        <f>INDEX(PosInput,MATCH(U7,Position,0),MATCH(V14,Inning,0))</f>
        <v>0</v>
      </c>
      <c r="V6" s="18"/>
      <c r="W6" s="10"/>
      <c r="X6" s="16"/>
      <c r="Y6" s="3">
        <f>INDEX(PosInput,MATCH(Y7,Position,0),MATCH(AB14,Inning,0))</f>
        <v>0</v>
      </c>
      <c r="Z6" s="3"/>
      <c r="AA6" s="3">
        <f>INDEX(PosInput,MATCH(AA7,Position,0),MATCH(AB14,Inning,0))</f>
        <v>0</v>
      </c>
      <c r="AB6" s="18"/>
      <c r="AC6" s="1"/>
    </row>
    <row r="7" spans="1:29" ht="15" customHeight="1" x14ac:dyDescent="0.2">
      <c r="A7" s="19">
        <v>4</v>
      </c>
      <c r="B7" s="20"/>
      <c r="C7" s="204" t="s">
        <v>9</v>
      </c>
      <c r="D7" s="25"/>
      <c r="E7" s="25"/>
      <c r="F7" s="25"/>
      <c r="G7" s="25"/>
      <c r="H7" s="25"/>
      <c r="I7" s="26"/>
      <c r="J7" s="211"/>
      <c r="K7" s="1"/>
      <c r="L7" s="27"/>
      <c r="M7" s="17" t="s">
        <v>10</v>
      </c>
      <c r="N7" s="29"/>
      <c r="O7" s="17" t="s">
        <v>9</v>
      </c>
      <c r="P7" s="28"/>
      <c r="Q7" s="10"/>
      <c r="R7" s="27"/>
      <c r="S7" s="17" t="s">
        <v>10</v>
      </c>
      <c r="T7" s="29"/>
      <c r="U7" s="17" t="s">
        <v>9</v>
      </c>
      <c r="V7" s="28"/>
      <c r="W7" s="10"/>
      <c r="X7" s="27"/>
      <c r="Y7" s="17" t="s">
        <v>10</v>
      </c>
      <c r="Z7" s="29"/>
      <c r="AA7" s="17" t="s">
        <v>9</v>
      </c>
      <c r="AB7" s="28"/>
      <c r="AC7" s="1"/>
    </row>
    <row r="8" spans="1:29" ht="15" customHeight="1" x14ac:dyDescent="0.2">
      <c r="A8" s="19">
        <v>5</v>
      </c>
      <c r="B8" s="20"/>
      <c r="C8" s="204" t="s">
        <v>11</v>
      </c>
      <c r="D8" s="25"/>
      <c r="E8" s="25"/>
      <c r="F8" s="25"/>
      <c r="G8" s="25"/>
      <c r="H8" s="25"/>
      <c r="I8" s="26"/>
      <c r="J8" s="211"/>
      <c r="K8" s="1"/>
      <c r="L8" s="16">
        <f>INDEX(PosInput,MATCH(L9,Position,0),MATCH(P14,Inning,0))</f>
        <v>0</v>
      </c>
      <c r="M8" s="2"/>
      <c r="N8" s="2"/>
      <c r="O8" s="2"/>
      <c r="P8" s="18">
        <f>INDEX(PosInput,MATCH(P9,Position,0),MATCH(P14,Inning,0))</f>
        <v>0</v>
      </c>
      <c r="Q8" s="10"/>
      <c r="R8" s="16">
        <f>INDEX(PosInput,MATCH(R9,Position,0),MATCH(V14,Inning,0))</f>
        <v>0</v>
      </c>
      <c r="S8" s="2"/>
      <c r="T8" s="2"/>
      <c r="U8" s="2"/>
      <c r="V8" s="18">
        <f>INDEX(PosInput,MATCH(V9,Position,0),MATCH(V14,Inning,0))</f>
        <v>0</v>
      </c>
      <c r="W8" s="10"/>
      <c r="X8" s="16">
        <f>INDEX(PosInput,MATCH(X9,Position,0),MATCH(AB14,Inning,0))</f>
        <v>0</v>
      </c>
      <c r="Y8" s="2"/>
      <c r="Z8" s="2"/>
      <c r="AA8" s="2"/>
      <c r="AB8" s="18">
        <f>INDEX(PosInput,MATCH(AB9,Position,0),MATCH(AB14,Inning,0))</f>
        <v>0</v>
      </c>
      <c r="AC8" s="1"/>
    </row>
    <row r="9" spans="1:29" ht="15" customHeight="1" x14ac:dyDescent="0.2">
      <c r="A9" s="19">
        <v>6</v>
      </c>
      <c r="B9" s="20"/>
      <c r="C9" s="204" t="s">
        <v>10</v>
      </c>
      <c r="D9" s="25"/>
      <c r="E9" s="25"/>
      <c r="F9" s="25"/>
      <c r="G9" s="25"/>
      <c r="H9" s="25"/>
      <c r="I9" s="26"/>
      <c r="J9" s="211"/>
      <c r="K9" s="1"/>
      <c r="L9" s="23" t="s">
        <v>11</v>
      </c>
      <c r="M9" s="3"/>
      <c r="N9" s="3"/>
      <c r="O9" s="3"/>
      <c r="P9" s="24" t="s">
        <v>8</v>
      </c>
      <c r="Q9" s="10"/>
      <c r="R9" s="23" t="s">
        <v>11</v>
      </c>
      <c r="S9" s="3"/>
      <c r="T9" s="3"/>
      <c r="U9" s="3"/>
      <c r="V9" s="24" t="s">
        <v>8</v>
      </c>
      <c r="W9" s="10"/>
      <c r="X9" s="23" t="s">
        <v>11</v>
      </c>
      <c r="Y9" s="3"/>
      <c r="Z9" s="3"/>
      <c r="AA9" s="3"/>
      <c r="AB9" s="24" t="s">
        <v>8</v>
      </c>
      <c r="AC9" s="1"/>
    </row>
    <row r="10" spans="1:29" ht="15" customHeight="1" x14ac:dyDescent="0.2">
      <c r="A10" s="19">
        <v>7</v>
      </c>
      <c r="B10" s="20"/>
      <c r="C10" s="204" t="s">
        <v>12</v>
      </c>
      <c r="D10" s="25"/>
      <c r="E10" s="25"/>
      <c r="F10" s="25"/>
      <c r="G10" s="25"/>
      <c r="H10" s="25"/>
      <c r="I10" s="26"/>
      <c r="J10" s="211"/>
      <c r="K10" s="1"/>
      <c r="L10" s="27"/>
      <c r="M10" s="2"/>
      <c r="N10" s="3">
        <f>INDEX(PosInput,MATCH(N11,Position,0),MATCH(P14,Inning,0))</f>
        <v>0</v>
      </c>
      <c r="O10" s="30"/>
      <c r="P10" s="18"/>
      <c r="Q10" s="10"/>
      <c r="R10" s="27"/>
      <c r="S10" s="2"/>
      <c r="T10" s="3">
        <f>INDEX(PosInput,MATCH(T11,Position,0),MATCH(V14,Inning,0))</f>
        <v>0</v>
      </c>
      <c r="U10" s="30"/>
      <c r="V10" s="18"/>
      <c r="W10" s="10"/>
      <c r="X10" s="27"/>
      <c r="Y10" s="2"/>
      <c r="Z10" s="3">
        <f>INDEX(PosInput,MATCH(Z11,Position,0),MATCH(AB14,Inning,0))</f>
        <v>0</v>
      </c>
      <c r="AA10" s="30"/>
      <c r="AB10" s="18"/>
      <c r="AC10" s="1"/>
    </row>
    <row r="11" spans="1:29" ht="15" customHeight="1" x14ac:dyDescent="0.2">
      <c r="A11" s="19">
        <v>8</v>
      </c>
      <c r="B11" s="20"/>
      <c r="C11" s="204" t="s">
        <v>72</v>
      </c>
      <c r="D11" s="25"/>
      <c r="E11" s="25"/>
      <c r="F11" s="25"/>
      <c r="G11" s="25"/>
      <c r="H11" s="25"/>
      <c r="I11" s="26"/>
      <c r="J11" s="211"/>
      <c r="K11" s="1"/>
      <c r="L11" s="16"/>
      <c r="M11" s="3"/>
      <c r="N11" s="17" t="s">
        <v>5</v>
      </c>
      <c r="O11" s="3"/>
      <c r="P11" s="18"/>
      <c r="Q11" s="10"/>
      <c r="R11" s="16"/>
      <c r="S11" s="3"/>
      <c r="T11" s="17" t="s">
        <v>5</v>
      </c>
      <c r="U11" s="3"/>
      <c r="V11" s="18"/>
      <c r="W11" s="10"/>
      <c r="X11" s="16"/>
      <c r="Y11" s="3"/>
      <c r="Z11" s="17" t="s">
        <v>5</v>
      </c>
      <c r="AA11" s="3"/>
      <c r="AB11" s="18"/>
      <c r="AC11" s="1"/>
    </row>
    <row r="12" spans="1:29" ht="15" customHeight="1" x14ac:dyDescent="0.2">
      <c r="A12" s="19">
        <v>9</v>
      </c>
      <c r="B12" s="20"/>
      <c r="C12" s="204" t="s">
        <v>6</v>
      </c>
      <c r="D12" s="25"/>
      <c r="E12" s="25"/>
      <c r="F12" s="25"/>
      <c r="G12" s="25"/>
      <c r="H12" s="25"/>
      <c r="I12" s="26"/>
      <c r="J12" s="211"/>
      <c r="K12" s="1"/>
      <c r="L12" s="23" t="s">
        <v>13</v>
      </c>
      <c r="M12" s="3"/>
      <c r="N12" s="3"/>
      <c r="O12" s="3"/>
      <c r="P12" s="18"/>
      <c r="Q12" s="10"/>
      <c r="R12" s="23" t="s">
        <v>13</v>
      </c>
      <c r="S12" s="3"/>
      <c r="T12" s="3"/>
      <c r="U12" s="3"/>
      <c r="V12" s="18"/>
      <c r="W12" s="10"/>
      <c r="X12" s="23" t="s">
        <v>13</v>
      </c>
      <c r="Y12" s="3"/>
      <c r="Z12" s="3"/>
      <c r="AA12" s="3"/>
      <c r="AB12" s="18"/>
      <c r="AC12" s="1"/>
    </row>
    <row r="13" spans="1:29" ht="15" customHeight="1" thickBot="1" x14ac:dyDescent="0.25">
      <c r="A13" s="19">
        <v>10</v>
      </c>
      <c r="B13" s="20"/>
      <c r="C13" s="205" t="s">
        <v>37</v>
      </c>
      <c r="D13" s="25"/>
      <c r="E13" s="25"/>
      <c r="F13" s="25"/>
      <c r="G13" s="25"/>
      <c r="H13" s="25"/>
      <c r="I13" s="26"/>
      <c r="J13" s="211"/>
      <c r="K13" s="1"/>
      <c r="L13" s="16">
        <f>INDEX(PosInput,MATCH("Sub1",Position,0),MATCH(P14,Inning,0))</f>
        <v>0</v>
      </c>
      <c r="M13" s="3"/>
      <c r="N13" s="3"/>
      <c r="O13" s="3"/>
      <c r="P13" s="18"/>
      <c r="Q13" s="10"/>
      <c r="R13" s="16">
        <f>INDEX(PosInput,MATCH("Sub1",Position,0),MATCH(V14,Inning,0))</f>
        <v>0</v>
      </c>
      <c r="S13" s="3"/>
      <c r="T13" s="3"/>
      <c r="U13" s="3"/>
      <c r="V13" s="18"/>
      <c r="W13" s="10"/>
      <c r="X13" s="16">
        <f>INDEX(PosInput,MATCH("Sub1",Position,0),MATCH(AB14,Inning,0))</f>
        <v>0</v>
      </c>
      <c r="Y13" s="3"/>
      <c r="Z13" s="3"/>
      <c r="AA13" s="3"/>
      <c r="AB13" s="18"/>
      <c r="AC13" s="1"/>
    </row>
    <row r="14" spans="1:29" ht="15" customHeight="1" x14ac:dyDescent="0.2">
      <c r="A14" s="19">
        <v>11</v>
      </c>
      <c r="B14" s="20"/>
      <c r="C14" s="205" t="s">
        <v>36</v>
      </c>
      <c r="D14" s="25"/>
      <c r="E14" s="25"/>
      <c r="F14" s="25"/>
      <c r="G14" s="25"/>
      <c r="H14" s="25"/>
      <c r="I14" s="26"/>
      <c r="J14" s="211"/>
      <c r="K14" s="1"/>
      <c r="L14" s="16">
        <f>INDEX(PosInput,MATCH("Sub2",Position,0),MATCH(P14,Inning,0))</f>
        <v>0</v>
      </c>
      <c r="M14" s="3"/>
      <c r="N14" s="3"/>
      <c r="O14" s="3"/>
      <c r="P14" s="31">
        <v>1</v>
      </c>
      <c r="Q14" s="10"/>
      <c r="R14" s="16">
        <f>INDEX(PosInput,MATCH("Sub2",Position,0),MATCH(V14,Inning,0))</f>
        <v>0</v>
      </c>
      <c r="S14" s="3"/>
      <c r="T14" s="3"/>
      <c r="U14" s="3"/>
      <c r="V14" s="31">
        <v>3</v>
      </c>
      <c r="W14" s="10"/>
      <c r="X14" s="16">
        <f>INDEX(PosInput,MATCH("Sub2",Position,0),MATCH(AB14,Inning,0))</f>
        <v>0</v>
      </c>
      <c r="Y14" s="3"/>
      <c r="Z14" s="3"/>
      <c r="AA14" s="3"/>
      <c r="AB14" s="31">
        <v>5</v>
      </c>
      <c r="AC14" s="1"/>
    </row>
    <row r="15" spans="1:29" ht="15" customHeight="1" thickBot="1" x14ac:dyDescent="0.25">
      <c r="A15" s="19">
        <v>12</v>
      </c>
      <c r="B15" s="20"/>
      <c r="C15" s="205" t="s">
        <v>38</v>
      </c>
      <c r="D15" s="25"/>
      <c r="E15" s="25"/>
      <c r="F15" s="25"/>
      <c r="G15" s="25"/>
      <c r="H15" s="25"/>
      <c r="I15" s="26"/>
      <c r="J15" s="211"/>
      <c r="K15" s="1"/>
      <c r="L15" s="16">
        <f>INDEX(PosInput,MATCH("Sub3",Position,0),MATCH(P14,Inning,0))</f>
        <v>0</v>
      </c>
      <c r="M15" s="2"/>
      <c r="N15" s="3">
        <f>INDEX(PosInput,MATCH(N16,Position,0),MATCH(P14,Inning,0))</f>
        <v>0</v>
      </c>
      <c r="O15" s="30"/>
      <c r="P15" s="32" t="s">
        <v>4</v>
      </c>
      <c r="Q15" s="10"/>
      <c r="R15" s="16">
        <f>INDEX(PosInput,MATCH("Sub3",Position,0),MATCH(V14,Inning,0))</f>
        <v>0</v>
      </c>
      <c r="S15" s="2"/>
      <c r="T15" s="3">
        <f>INDEX(PosInput,MATCH(T16,Position,0),MATCH(V14,Inning,0))</f>
        <v>0</v>
      </c>
      <c r="U15" s="30"/>
      <c r="V15" s="32" t="s">
        <v>4</v>
      </c>
      <c r="W15" s="10"/>
      <c r="X15" s="16">
        <f>INDEX(PosInput,MATCH("Sub3",Position,0),MATCH(AB14,Inning,0))</f>
        <v>0</v>
      </c>
      <c r="Y15" s="2"/>
      <c r="Z15" s="3">
        <f>INDEX(PosInput,MATCH(Z16,Position,0),MATCH(AB14,Inning,0))</f>
        <v>0</v>
      </c>
      <c r="AA15" s="30"/>
      <c r="AB15" s="32" t="s">
        <v>4</v>
      </c>
      <c r="AC15" s="1"/>
    </row>
    <row r="16" spans="1:29" ht="15" customHeight="1" thickBot="1" x14ac:dyDescent="0.25">
      <c r="A16" s="33">
        <v>13</v>
      </c>
      <c r="B16" s="34"/>
      <c r="C16" s="206" t="s">
        <v>73</v>
      </c>
      <c r="D16" s="35"/>
      <c r="E16" s="35"/>
      <c r="F16" s="35"/>
      <c r="G16" s="35"/>
      <c r="H16" s="35"/>
      <c r="I16" s="36"/>
      <c r="J16" s="212"/>
      <c r="K16" s="1"/>
      <c r="L16" s="37">
        <f>INDEX(PosInput,MATCH("Sub4",Position,0),MATCH(P14,Inning,0))</f>
        <v>0</v>
      </c>
      <c r="M16" s="38"/>
      <c r="N16" s="39" t="s">
        <v>7</v>
      </c>
      <c r="O16" s="38"/>
      <c r="P16" s="40"/>
      <c r="Q16" s="10"/>
      <c r="R16" s="37">
        <f>INDEX(PosInput,MATCH("Sub4",Position,0),MATCH(V14,Inning,0))</f>
        <v>0</v>
      </c>
      <c r="S16" s="38"/>
      <c r="T16" s="39" t="s">
        <v>7</v>
      </c>
      <c r="U16" s="38"/>
      <c r="V16" s="40"/>
      <c r="W16" s="10"/>
      <c r="X16" s="37">
        <f>INDEX(PosInput,MATCH("Sub4",Position,0),MATCH(AB14,Inning,0))</f>
        <v>0</v>
      </c>
      <c r="Y16" s="38"/>
      <c r="Z16" s="39" t="s">
        <v>7</v>
      </c>
      <c r="AA16" s="38"/>
      <c r="AB16" s="40"/>
      <c r="AC16" s="1"/>
    </row>
    <row r="17" spans="1:29" ht="15" customHeight="1" thickBot="1" x14ac:dyDescent="0.25">
      <c r="J17" s="1"/>
      <c r="K17" s="1"/>
      <c r="L17" s="10"/>
      <c r="M17" s="10"/>
      <c r="N17" s="41"/>
      <c r="O17" s="10"/>
      <c r="P17" s="10"/>
      <c r="Q17" s="10"/>
      <c r="R17" s="10"/>
      <c r="S17" s="10"/>
      <c r="T17" s="41"/>
      <c r="U17" s="10"/>
      <c r="V17" s="10"/>
      <c r="W17" s="10"/>
      <c r="X17" s="213"/>
      <c r="Y17" s="213"/>
      <c r="Z17" s="213"/>
      <c r="AA17" s="213"/>
      <c r="AB17" s="213"/>
      <c r="AC17" s="1"/>
    </row>
    <row r="18" spans="1:29" ht="15" customHeight="1" x14ac:dyDescent="0.2">
      <c r="A18" s="295" t="s">
        <v>70</v>
      </c>
      <c r="B18" s="296"/>
      <c r="C18" s="296"/>
      <c r="D18" s="296"/>
      <c r="E18" s="296"/>
      <c r="F18" s="296"/>
      <c r="G18" s="296"/>
      <c r="H18" s="296"/>
      <c r="I18" s="296"/>
      <c r="J18" s="297"/>
      <c r="K18" s="1"/>
      <c r="L18" s="10"/>
      <c r="M18" s="10"/>
      <c r="N18" s="41"/>
      <c r="O18" s="10"/>
      <c r="P18" s="10"/>
      <c r="Q18" s="10"/>
      <c r="R18" s="42"/>
      <c r="S18" s="42"/>
      <c r="T18" s="42"/>
      <c r="U18" s="42"/>
      <c r="V18" s="42"/>
      <c r="W18" s="10"/>
      <c r="X18" s="10"/>
      <c r="Y18" s="10"/>
      <c r="Z18" s="10"/>
      <c r="AA18" s="10"/>
      <c r="AB18" s="10"/>
      <c r="AC18" s="1"/>
    </row>
    <row r="19" spans="1:29" ht="15" customHeight="1" thickBot="1" x14ac:dyDescent="0.25">
      <c r="A19" s="298" t="s">
        <v>69</v>
      </c>
      <c r="B19" s="299"/>
      <c r="C19" s="299"/>
      <c r="D19" s="299"/>
      <c r="E19" s="299"/>
      <c r="F19" s="299"/>
      <c r="G19" s="299"/>
      <c r="H19" s="299"/>
      <c r="I19" s="299"/>
      <c r="J19" s="300"/>
      <c r="K19" s="1"/>
      <c r="L19" s="2"/>
      <c r="M19" s="2"/>
      <c r="N19" s="2"/>
      <c r="O19" s="2"/>
      <c r="P19" s="2"/>
      <c r="Q19" s="3"/>
      <c r="R19" s="2"/>
      <c r="S19" s="2"/>
      <c r="T19" s="2"/>
      <c r="U19" s="2"/>
      <c r="V19" s="2"/>
      <c r="W19" s="3"/>
      <c r="X19" s="2"/>
      <c r="Y19" s="2"/>
      <c r="Z19" s="2"/>
      <c r="AA19" s="2"/>
      <c r="AB19" s="2"/>
      <c r="AC19" s="1"/>
    </row>
    <row r="20" spans="1:29" ht="15" customHeight="1" thickBot="1" x14ac:dyDescent="0.25">
      <c r="A20" s="43" t="s">
        <v>22</v>
      </c>
      <c r="B20" s="44" t="s">
        <v>23</v>
      </c>
      <c r="C20" s="45" t="str">
        <f t="shared" ref="C20:C32" si="0">C57</f>
        <v>Name</v>
      </c>
      <c r="D20" s="46" t="s">
        <v>5</v>
      </c>
      <c r="E20" s="13" t="s">
        <v>7</v>
      </c>
      <c r="F20" s="13" t="s">
        <v>8</v>
      </c>
      <c r="G20" s="13" t="s">
        <v>9</v>
      </c>
      <c r="H20" s="13" t="s">
        <v>11</v>
      </c>
      <c r="I20" s="47" t="s">
        <v>10</v>
      </c>
      <c r="J20" s="47" t="s">
        <v>13</v>
      </c>
      <c r="K20" s="48"/>
      <c r="L20" s="7"/>
      <c r="M20" s="207"/>
      <c r="N20" s="8">
        <f>INDEX(PosInput,MATCH(N21,Position,0),MATCH(P32,Inning,0))</f>
        <v>0</v>
      </c>
      <c r="O20" s="207"/>
      <c r="P20" s="9"/>
      <c r="Q20" s="10"/>
      <c r="R20" s="7"/>
      <c r="S20" s="207"/>
      <c r="T20" s="8">
        <f>INDEX(PosInput,MATCH(T21,Position,0),MATCH(V32,Inning,0))</f>
        <v>0</v>
      </c>
      <c r="U20" s="207"/>
      <c r="V20" s="9"/>
      <c r="W20" s="10"/>
      <c r="X20" s="7"/>
      <c r="Y20" s="207"/>
      <c r="Z20" s="8">
        <f>INDEX(PosInput,MATCH(Z21,Position,0),MATCH(AB32,Inning,0))</f>
        <v>0</v>
      </c>
      <c r="AA20" s="207"/>
      <c r="AB20" s="9"/>
      <c r="AC20" s="1"/>
    </row>
    <row r="21" spans="1:29" ht="15" customHeight="1" x14ac:dyDescent="0.2">
      <c r="A21" s="49">
        <f>L38</f>
        <v>0</v>
      </c>
      <c r="B21" s="50">
        <f>COUNTIF($D4:$H9,L$37)-COUNTIF($D5:$H5,L$37)</f>
        <v>0</v>
      </c>
      <c r="C21" s="51" t="str">
        <f t="shared" si="0"/>
        <v>Enter Player1</v>
      </c>
      <c r="D21" s="52">
        <f>COUNTIF($D4:$I4,L$37)</f>
        <v>0</v>
      </c>
      <c r="E21" s="53">
        <f>COUNTIF($D5:$I5,L$37)</f>
        <v>0</v>
      </c>
      <c r="F21" s="53">
        <f>COUNTIF($D6:$I6,L$37)</f>
        <v>0</v>
      </c>
      <c r="G21" s="53">
        <f>COUNTIF($D7:$I7,L$37)</f>
        <v>0</v>
      </c>
      <c r="H21" s="53">
        <f>COUNTIF($D8:$I8,L$37)</f>
        <v>0</v>
      </c>
      <c r="I21" s="54">
        <f>COUNTIF($D9:$I9,$L$37)</f>
        <v>0</v>
      </c>
      <c r="J21" s="54">
        <f>COUNTIF($D$14:$I$16,$L$37)</f>
        <v>0</v>
      </c>
      <c r="K21" s="55"/>
      <c r="L21" s="16">
        <f>INDEX(PosInput,MATCH(L22,Position,0),MATCH(P32,Inning,0))</f>
        <v>0</v>
      </c>
      <c r="M21" s="208"/>
      <c r="N21" s="17" t="str">
        <f>$C$11</f>
        <v>CF</v>
      </c>
      <c r="O21" s="208"/>
      <c r="P21" s="18">
        <f>INDEX(PosInput,MATCH(P22,Position,0),MATCH(P32,Inning,0))</f>
        <v>0</v>
      </c>
      <c r="Q21" s="10"/>
      <c r="R21" s="16">
        <f>INDEX(PosInput,MATCH(R22,Position,0),MATCH(V32,Inning,0))</f>
        <v>0</v>
      </c>
      <c r="S21" s="208"/>
      <c r="T21" s="17" t="str">
        <f>$C$11</f>
        <v>CF</v>
      </c>
      <c r="U21" s="208"/>
      <c r="V21" s="18">
        <f>INDEX(PosInput,MATCH(V22,Position,0),MATCH(V32,Inning,0))</f>
        <v>0</v>
      </c>
      <c r="W21" s="10"/>
      <c r="X21" s="16">
        <f>INDEX(PosInput,MATCH(X22,Position,0),MATCH(AB32,Inning,0))</f>
        <v>0</v>
      </c>
      <c r="Y21" s="208"/>
      <c r="Z21" s="17" t="str">
        <f>$C$11</f>
        <v>CF</v>
      </c>
      <c r="AA21" s="208"/>
      <c r="AB21" s="18">
        <f>INDEX(PosInput,MATCH(AB22,Position,0),MATCH(AB32,Inning,0))</f>
        <v>0</v>
      </c>
      <c r="AC21" s="1"/>
    </row>
    <row r="22" spans="1:29" ht="15" customHeight="1" x14ac:dyDescent="0.2">
      <c r="A22" s="56">
        <f>M38</f>
        <v>0</v>
      </c>
      <c r="B22" s="57">
        <f>COUNTIF($D4:$H9,M$37)-COUNTIF($D5:$H5,M$37)</f>
        <v>0</v>
      </c>
      <c r="C22" s="58" t="str">
        <f t="shared" si="0"/>
        <v>Enter Player2</v>
      </c>
      <c r="D22" s="59">
        <f>COUNTIF($D4:$I4,M$37)</f>
        <v>0</v>
      </c>
      <c r="E22" s="60">
        <f>COUNTIF($D5:$I5,M$37)</f>
        <v>0</v>
      </c>
      <c r="F22" s="60">
        <f>COUNTIF($D6:$I6,M$37)</f>
        <v>0</v>
      </c>
      <c r="G22" s="60">
        <f>COUNTIF($D7:$I7,M$37)</f>
        <v>0</v>
      </c>
      <c r="H22" s="60">
        <f>COUNTIF($D8:$I8,M$37)</f>
        <v>0</v>
      </c>
      <c r="I22" s="61">
        <f>COUNTIF($D9:$I9,$M$37)</f>
        <v>0</v>
      </c>
      <c r="J22" s="61">
        <f>COUNTIF($D$14:$I$16,$M$37)</f>
        <v>0</v>
      </c>
      <c r="K22" s="55"/>
      <c r="L22" s="23" t="str">
        <f>$C$10</f>
        <v>LF</v>
      </c>
      <c r="M22" s="2"/>
      <c r="N22" s="2"/>
      <c r="O22" s="2"/>
      <c r="P22" s="24" t="str">
        <f>$C$12</f>
        <v>RF</v>
      </c>
      <c r="Q22" s="10"/>
      <c r="R22" s="23" t="str">
        <f>$C$10</f>
        <v>LF</v>
      </c>
      <c r="S22" s="2"/>
      <c r="T22" s="2"/>
      <c r="U22" s="2"/>
      <c r="V22" s="24" t="str">
        <f>$C$12</f>
        <v>RF</v>
      </c>
      <c r="W22" s="10"/>
      <c r="X22" s="23" t="str">
        <f>$C$10</f>
        <v>LF</v>
      </c>
      <c r="Y22" s="2"/>
      <c r="Z22" s="2"/>
      <c r="AA22" s="2"/>
      <c r="AB22" s="24" t="str">
        <f>$C$12</f>
        <v>RF</v>
      </c>
      <c r="AC22" s="1"/>
    </row>
    <row r="23" spans="1:29" ht="15" customHeight="1" x14ac:dyDescent="0.2">
      <c r="A23" s="56">
        <f>N38</f>
        <v>0</v>
      </c>
      <c r="B23" s="57">
        <f>COUNTIF($D4:$H9,N$37)-COUNTIF($D5:$H5,N$37)</f>
        <v>0</v>
      </c>
      <c r="C23" s="58" t="str">
        <f t="shared" si="0"/>
        <v>Enter Player3</v>
      </c>
      <c r="D23" s="59">
        <f>COUNTIF($D4:$I4,N$37)</f>
        <v>0</v>
      </c>
      <c r="E23" s="60">
        <f>COUNTIF($D5:$I5,N$37)</f>
        <v>0</v>
      </c>
      <c r="F23" s="60">
        <f>COUNTIF($D6:$I6,N$37)</f>
        <v>0</v>
      </c>
      <c r="G23" s="60">
        <f>COUNTIF($D7:$I7,N$37)</f>
        <v>0</v>
      </c>
      <c r="H23" s="60">
        <f>COUNTIF($D8:$I8,N$37)</f>
        <v>0</v>
      </c>
      <c r="I23" s="61">
        <f>COUNTIF($D9:$I9,$N$37)</f>
        <v>0</v>
      </c>
      <c r="J23" s="61">
        <f>COUNTIF($D$14:$I$16,$N$37)</f>
        <v>0</v>
      </c>
      <c r="K23" s="55"/>
      <c r="L23" s="27"/>
      <c r="M23" s="3"/>
      <c r="N23" s="2"/>
      <c r="O23" s="3"/>
      <c r="P23" s="28"/>
      <c r="Q23" s="10"/>
      <c r="R23" s="27"/>
      <c r="S23" s="3"/>
      <c r="T23" s="2"/>
      <c r="U23" s="3"/>
      <c r="V23" s="28"/>
      <c r="W23" s="10"/>
      <c r="X23" s="27"/>
      <c r="Y23" s="3"/>
      <c r="Z23" s="2"/>
      <c r="AA23" s="3"/>
      <c r="AB23" s="28"/>
      <c r="AC23" s="1"/>
    </row>
    <row r="24" spans="1:29" ht="15" customHeight="1" x14ac:dyDescent="0.2">
      <c r="A24" s="56">
        <f>O38</f>
        <v>0</v>
      </c>
      <c r="B24" s="57">
        <f>COUNTIF($D4:$H9,O$37)-COUNTIF($D5:$H5,O$37)</f>
        <v>0</v>
      </c>
      <c r="C24" s="58" t="str">
        <f t="shared" si="0"/>
        <v>Enter Player4</v>
      </c>
      <c r="D24" s="59">
        <f>COUNTIF($D4:$I4,O$37)</f>
        <v>0</v>
      </c>
      <c r="E24" s="60">
        <f>COUNTIF($D5:$I5,O$37)</f>
        <v>0</v>
      </c>
      <c r="F24" s="60">
        <f>COUNTIF($D6:$I6,O$37)</f>
        <v>0</v>
      </c>
      <c r="G24" s="60">
        <f>COUNTIF($D7:$I7,O$37)</f>
        <v>0</v>
      </c>
      <c r="H24" s="60">
        <f>COUNTIF($D8:$I8,O$37)</f>
        <v>0</v>
      </c>
      <c r="I24" s="61">
        <f>COUNTIF($D9:$I9,$O$37)</f>
        <v>0</v>
      </c>
      <c r="J24" s="61">
        <f>COUNTIF($D$14:$I$16,$O$37)</f>
        <v>0</v>
      </c>
      <c r="K24" s="55"/>
      <c r="L24" s="16"/>
      <c r="M24" s="3">
        <f>INDEX(PosInput,MATCH(M25,Position,0),MATCH(P32,Inning,0))</f>
        <v>0</v>
      </c>
      <c r="N24" s="3"/>
      <c r="O24" s="3">
        <f>INDEX(PosInput,MATCH(O25,Position,0),MATCH(P32,Inning,0))</f>
        <v>0</v>
      </c>
      <c r="P24" s="18"/>
      <c r="Q24" s="10"/>
      <c r="R24" s="16"/>
      <c r="S24" s="3">
        <f>INDEX(PosInput,MATCH(S25,Position,0),MATCH(V32,Inning,0))</f>
        <v>0</v>
      </c>
      <c r="T24" s="3"/>
      <c r="U24" s="3">
        <f>INDEX(PosInput,MATCH(U25,Position,0),MATCH(V32,Inning,0))</f>
        <v>0</v>
      </c>
      <c r="V24" s="18"/>
      <c r="W24" s="10"/>
      <c r="X24" s="16"/>
      <c r="Y24" s="3">
        <f>INDEX(PosInput,MATCH(Y25,Position,0),MATCH(AB32,Inning,0))</f>
        <v>0</v>
      </c>
      <c r="Z24" s="3"/>
      <c r="AA24" s="3">
        <f>INDEX(PosInput,MATCH(AA25,Position,0),MATCH(AB32,Inning,0))</f>
        <v>0</v>
      </c>
      <c r="AB24" s="18"/>
      <c r="AC24" s="1"/>
    </row>
    <row r="25" spans="1:29" ht="15" customHeight="1" x14ac:dyDescent="0.2">
      <c r="A25" s="56">
        <f>P38</f>
        <v>0</v>
      </c>
      <c r="B25" s="57">
        <f>COUNTIF($D4:$H9,P$37)-COUNTIF($D5:$H5,P$37)</f>
        <v>0</v>
      </c>
      <c r="C25" s="58" t="str">
        <f t="shared" si="0"/>
        <v>Enter Player5</v>
      </c>
      <c r="D25" s="59">
        <f>COUNTIF($D4:$I4,P$37)</f>
        <v>0</v>
      </c>
      <c r="E25" s="60">
        <f>COUNTIF($D5:$I5,P$37)</f>
        <v>0</v>
      </c>
      <c r="F25" s="60">
        <f>COUNTIF($D6:$I6,P$37)</f>
        <v>0</v>
      </c>
      <c r="G25" s="60">
        <f>COUNTIF($D7:$I7,P$37)</f>
        <v>0</v>
      </c>
      <c r="H25" s="60">
        <f>COUNTIF($D8:$I8,P$37)</f>
        <v>0</v>
      </c>
      <c r="I25" s="61">
        <f>COUNTIF($D9:$I9,$P$37)</f>
        <v>0</v>
      </c>
      <c r="J25" s="61">
        <f>COUNTIF($D$14:$I$16,$P$37)</f>
        <v>0</v>
      </c>
      <c r="K25" s="55"/>
      <c r="L25" s="27"/>
      <c r="M25" s="17" t="s">
        <v>10</v>
      </c>
      <c r="N25" s="29"/>
      <c r="O25" s="17" t="s">
        <v>9</v>
      </c>
      <c r="P25" s="28"/>
      <c r="Q25" s="10"/>
      <c r="R25" s="27"/>
      <c r="S25" s="17" t="s">
        <v>10</v>
      </c>
      <c r="T25" s="29"/>
      <c r="U25" s="17" t="s">
        <v>9</v>
      </c>
      <c r="V25" s="28"/>
      <c r="W25" s="10"/>
      <c r="X25" s="27"/>
      <c r="Y25" s="17" t="s">
        <v>10</v>
      </c>
      <c r="Z25" s="29"/>
      <c r="AA25" s="17" t="s">
        <v>9</v>
      </c>
      <c r="AB25" s="28"/>
      <c r="AC25" s="1"/>
    </row>
    <row r="26" spans="1:29" ht="15" customHeight="1" x14ac:dyDescent="0.2">
      <c r="A26" s="56">
        <f>Q38</f>
        <v>0</v>
      </c>
      <c r="B26" s="57">
        <f>COUNTIF($D4:$H9,Q$37)-COUNTIF($D5:$H5,Q$37)</f>
        <v>0</v>
      </c>
      <c r="C26" s="58" t="str">
        <f t="shared" si="0"/>
        <v>Enter Player6</v>
      </c>
      <c r="D26" s="59">
        <f>COUNTIF($D4:$I4,Q$37)</f>
        <v>0</v>
      </c>
      <c r="E26" s="60">
        <f>COUNTIF($D5:$I5,Q$37)</f>
        <v>0</v>
      </c>
      <c r="F26" s="60">
        <f>COUNTIF($D6:$I6,Q$37)</f>
        <v>0</v>
      </c>
      <c r="G26" s="60">
        <f>COUNTIF($D7:$I7,Q$37)</f>
        <v>0</v>
      </c>
      <c r="H26" s="60">
        <f>COUNTIF($D8:$I8,Q$37)</f>
        <v>0</v>
      </c>
      <c r="I26" s="61">
        <f>COUNTIF($D9:$I9,$Q$37)</f>
        <v>0</v>
      </c>
      <c r="J26" s="61">
        <f>COUNTIF($D$14:$I$16,$Q$37)</f>
        <v>0</v>
      </c>
      <c r="K26" s="55"/>
      <c r="L26" s="16">
        <f>INDEX(PosInput,MATCH(L27,Position,0),MATCH(P32,Inning,0))</f>
        <v>0</v>
      </c>
      <c r="M26" s="2"/>
      <c r="N26" s="2"/>
      <c r="O26" s="2"/>
      <c r="P26" s="18">
        <f>INDEX(PosInput,MATCH(P27,Position,0),MATCH(P32,Inning,0))</f>
        <v>0</v>
      </c>
      <c r="Q26" s="10"/>
      <c r="R26" s="16">
        <f>INDEX(PosInput,MATCH(R27,Position,0),MATCH(V32,Inning,0))</f>
        <v>0</v>
      </c>
      <c r="S26" s="2"/>
      <c r="T26" s="2"/>
      <c r="U26" s="2"/>
      <c r="V26" s="18">
        <f>INDEX(PosInput,MATCH(V27,Position,0),MATCH(V32,Inning,0))</f>
        <v>0</v>
      </c>
      <c r="W26" s="10"/>
      <c r="X26" s="16">
        <f>INDEX(PosInput,MATCH(X27,Position,0),MATCH(AB32,Inning,0))</f>
        <v>0</v>
      </c>
      <c r="Y26" s="2"/>
      <c r="Z26" s="2"/>
      <c r="AA26" s="2"/>
      <c r="AB26" s="18">
        <f>INDEX(PosInput,MATCH(AB27,Position,0),MATCH(AB32,Inning,0))</f>
        <v>0</v>
      </c>
      <c r="AC26" s="1"/>
    </row>
    <row r="27" spans="1:29" ht="15" customHeight="1" x14ac:dyDescent="0.2">
      <c r="A27" s="56">
        <f>R38</f>
        <v>0</v>
      </c>
      <c r="B27" s="57">
        <f>COUNTIF($D4:$H9,R$37)-COUNTIF($D5:$H5,R$37)</f>
        <v>0</v>
      </c>
      <c r="C27" s="58" t="str">
        <f t="shared" si="0"/>
        <v>Enter Player7</v>
      </c>
      <c r="D27" s="59">
        <f>COUNTIF($D4:$I4,R$37)</f>
        <v>0</v>
      </c>
      <c r="E27" s="60">
        <f>COUNTIF($D5:$I5,R$37)</f>
        <v>0</v>
      </c>
      <c r="F27" s="60">
        <f>COUNTIF($D6:$I6,R$37)</f>
        <v>0</v>
      </c>
      <c r="G27" s="60">
        <f>COUNTIF($D7:$I7,R$37)</f>
        <v>0</v>
      </c>
      <c r="H27" s="60">
        <f>COUNTIF($D8:$I8,R$37)</f>
        <v>0</v>
      </c>
      <c r="I27" s="61">
        <f>COUNTIF($D9:$I9,$R$37)</f>
        <v>0</v>
      </c>
      <c r="J27" s="61">
        <f>COUNTIF($D$14:$I$16,$R$37)</f>
        <v>0</v>
      </c>
      <c r="K27" s="55"/>
      <c r="L27" s="23" t="s">
        <v>11</v>
      </c>
      <c r="M27" s="3"/>
      <c r="N27" s="3"/>
      <c r="O27" s="3"/>
      <c r="P27" s="24" t="s">
        <v>8</v>
      </c>
      <c r="Q27" s="10"/>
      <c r="R27" s="23" t="s">
        <v>11</v>
      </c>
      <c r="S27" s="3"/>
      <c r="T27" s="3"/>
      <c r="U27" s="3"/>
      <c r="V27" s="24" t="s">
        <v>8</v>
      </c>
      <c r="W27" s="10"/>
      <c r="X27" s="23" t="s">
        <v>11</v>
      </c>
      <c r="Y27" s="3"/>
      <c r="Z27" s="3"/>
      <c r="AA27" s="3"/>
      <c r="AB27" s="24" t="s">
        <v>8</v>
      </c>
      <c r="AC27" s="1"/>
    </row>
    <row r="28" spans="1:29" ht="15" customHeight="1" x14ac:dyDescent="0.2">
      <c r="A28" s="56">
        <f>S38</f>
        <v>0</v>
      </c>
      <c r="B28" s="57">
        <f>COUNTIF($D4:$H9,S$37)-COUNTIF($D5:$H5,S$37)</f>
        <v>0</v>
      </c>
      <c r="C28" s="58" t="str">
        <f t="shared" si="0"/>
        <v>Enter Player8</v>
      </c>
      <c r="D28" s="59">
        <f>COUNTIF($D4:$I4,S$37)</f>
        <v>0</v>
      </c>
      <c r="E28" s="60">
        <f>COUNTIF($D5:$I5,S$37)</f>
        <v>0</v>
      </c>
      <c r="F28" s="60">
        <f>COUNTIF($D6:$I6,S$37)</f>
        <v>0</v>
      </c>
      <c r="G28" s="60">
        <f>COUNTIF($D7:$I7,S$37)</f>
        <v>0</v>
      </c>
      <c r="H28" s="60">
        <f>COUNTIF($D8:$I8,S$37)</f>
        <v>0</v>
      </c>
      <c r="I28" s="61">
        <f>COUNTIF($D9:$I9,$S$37)</f>
        <v>0</v>
      </c>
      <c r="J28" s="61">
        <f>COUNTIF($D$14:$I$16,$S$37)</f>
        <v>0</v>
      </c>
      <c r="K28" s="55"/>
      <c r="L28" s="27"/>
      <c r="M28" s="2"/>
      <c r="N28" s="3">
        <f>INDEX(PosInput,MATCH(N29,Position,0),MATCH(P32,Inning,0))</f>
        <v>0</v>
      </c>
      <c r="O28" s="30"/>
      <c r="P28" s="18"/>
      <c r="Q28" s="10"/>
      <c r="R28" s="27"/>
      <c r="S28" s="2"/>
      <c r="T28" s="3">
        <f>INDEX(PosInput,MATCH(T29,Position,0),MATCH(V32,Inning,0))</f>
        <v>0</v>
      </c>
      <c r="U28" s="30"/>
      <c r="V28" s="18"/>
      <c r="W28" s="10"/>
      <c r="X28" s="27"/>
      <c r="Y28" s="2"/>
      <c r="Z28" s="3">
        <f>INDEX(PosInput,MATCH(Z29,Position,0),MATCH(AB32,Inning,0))</f>
        <v>0</v>
      </c>
      <c r="AA28" s="30"/>
      <c r="AB28" s="18"/>
      <c r="AC28" s="1"/>
    </row>
    <row r="29" spans="1:29" ht="15" customHeight="1" x14ac:dyDescent="0.2">
      <c r="A29" s="56">
        <f>T38</f>
        <v>0</v>
      </c>
      <c r="B29" s="57">
        <f>COUNTIF($D4:$H9,T$37)-COUNTIF($D5:$H5,T$37)</f>
        <v>0</v>
      </c>
      <c r="C29" s="58" t="str">
        <f t="shared" si="0"/>
        <v>Enter Player9</v>
      </c>
      <c r="D29" s="59">
        <f>COUNTIF($D4:$I4,T$37)</f>
        <v>0</v>
      </c>
      <c r="E29" s="60">
        <f>COUNTIF($D5:$I5,T$37)</f>
        <v>0</v>
      </c>
      <c r="F29" s="60">
        <f>COUNTIF($D6:$I6,T$37)</f>
        <v>0</v>
      </c>
      <c r="G29" s="60">
        <f>COUNTIF($D7:$I7,T$37)</f>
        <v>0</v>
      </c>
      <c r="H29" s="60">
        <f>COUNTIF($D8:$I8,T$37)</f>
        <v>0</v>
      </c>
      <c r="I29" s="61">
        <f>COUNTIF($D9:$I9,$T$37)</f>
        <v>0</v>
      </c>
      <c r="J29" s="61">
        <f>COUNTIF($D$14:$I$16,$T$37)</f>
        <v>0</v>
      </c>
      <c r="K29" s="55"/>
      <c r="L29" s="16"/>
      <c r="M29" s="3"/>
      <c r="N29" s="17" t="s">
        <v>5</v>
      </c>
      <c r="O29" s="3"/>
      <c r="P29" s="18"/>
      <c r="Q29" s="10"/>
      <c r="R29" s="16"/>
      <c r="S29" s="3"/>
      <c r="T29" s="17" t="s">
        <v>5</v>
      </c>
      <c r="U29" s="3"/>
      <c r="V29" s="18"/>
      <c r="W29" s="10"/>
      <c r="X29" s="16"/>
      <c r="Y29" s="3"/>
      <c r="Z29" s="17" t="s">
        <v>5</v>
      </c>
      <c r="AA29" s="3"/>
      <c r="AB29" s="18"/>
      <c r="AC29" s="1"/>
    </row>
    <row r="30" spans="1:29" ht="15" customHeight="1" x14ac:dyDescent="0.2">
      <c r="A30" s="56">
        <f>U38</f>
        <v>0</v>
      </c>
      <c r="B30" s="57">
        <f>COUNTIF($D4:$H9,U$37)-COUNTIF($D5:$H5,U$37)</f>
        <v>0</v>
      </c>
      <c r="C30" s="58" t="str">
        <f t="shared" si="0"/>
        <v>Enter Player10</v>
      </c>
      <c r="D30" s="62">
        <f>COUNTIF($D4:$I4,U$37)</f>
        <v>0</v>
      </c>
      <c r="E30" s="63">
        <f>COUNTIF($D5:$I5,U$37)</f>
        <v>0</v>
      </c>
      <c r="F30" s="63">
        <f>COUNTIF($D6:$I6,U$37)</f>
        <v>0</v>
      </c>
      <c r="G30" s="63">
        <f>COUNTIF($D7:$I7,U$37)</f>
        <v>0</v>
      </c>
      <c r="H30" s="63">
        <f>COUNTIF($D8:$I8,U$37)</f>
        <v>0</v>
      </c>
      <c r="I30" s="64">
        <f>COUNTIF($D9:$I9,$U$37)</f>
        <v>0</v>
      </c>
      <c r="J30" s="64">
        <f>COUNTIF($D$14:$I$16,$U$37)</f>
        <v>0</v>
      </c>
      <c r="K30" s="55"/>
      <c r="L30" s="23" t="s">
        <v>13</v>
      </c>
      <c r="M30" s="3"/>
      <c r="N30" s="3"/>
      <c r="O30" s="3"/>
      <c r="P30" s="18"/>
      <c r="Q30" s="10"/>
      <c r="R30" s="23" t="s">
        <v>13</v>
      </c>
      <c r="S30" s="3"/>
      <c r="T30" s="3"/>
      <c r="U30" s="3"/>
      <c r="V30" s="18"/>
      <c r="W30" s="10"/>
      <c r="X30" s="23" t="s">
        <v>13</v>
      </c>
      <c r="Y30" s="3"/>
      <c r="Z30" s="3"/>
      <c r="AA30" s="3"/>
      <c r="AB30" s="18"/>
      <c r="AC30" s="1"/>
    </row>
    <row r="31" spans="1:29" ht="15" customHeight="1" thickBot="1" x14ac:dyDescent="0.25">
      <c r="A31" s="65">
        <f>V38</f>
        <v>0</v>
      </c>
      <c r="B31" s="66">
        <f>COUNTIF($D4:$H9,V$37)-COUNTIF($D5:$H5,V$37)</f>
        <v>0</v>
      </c>
      <c r="C31" s="67" t="str">
        <f t="shared" si="0"/>
        <v>Enter Player11</v>
      </c>
      <c r="D31" s="68">
        <f>COUNTIF($D4:$I4,V$37)</f>
        <v>0</v>
      </c>
      <c r="E31" s="69">
        <f>COUNTIF($D5:$I5,V$37)</f>
        <v>0</v>
      </c>
      <c r="F31" s="69">
        <f>COUNTIF($D6:$I6,V$37)</f>
        <v>0</v>
      </c>
      <c r="G31" s="69">
        <f>COUNTIF($D7:$I7,V$37)</f>
        <v>0</v>
      </c>
      <c r="H31" s="69">
        <f>COUNTIF($D8:$I8,V$37)</f>
        <v>0</v>
      </c>
      <c r="I31" s="70">
        <f>COUNTIF($D9:$I9,$V$37)</f>
        <v>0</v>
      </c>
      <c r="J31" s="70">
        <f>COUNTIF($D$14:$I$16,$V$37)</f>
        <v>0</v>
      </c>
      <c r="K31" s="55"/>
      <c r="L31" s="16">
        <f>INDEX(PosInput,MATCH("Sub1",Position,0),MATCH(P32,Inning,0))</f>
        <v>0</v>
      </c>
      <c r="M31" s="3"/>
      <c r="N31" s="3"/>
      <c r="O31" s="3"/>
      <c r="P31" s="18"/>
      <c r="Q31" s="10"/>
      <c r="R31" s="16">
        <f>INDEX(PosInput,MATCH("Sub1",Position,0),MATCH(V32,Inning,0))</f>
        <v>0</v>
      </c>
      <c r="S31" s="3"/>
      <c r="T31" s="3"/>
      <c r="U31" s="3"/>
      <c r="V31" s="18"/>
      <c r="W31" s="10"/>
      <c r="X31" s="16">
        <f>INDEX(PosInput,MATCH("Sub1",Position,0),MATCH(AB32,Inning,0))</f>
        <v>0</v>
      </c>
      <c r="Y31" s="3"/>
      <c r="Z31" s="3"/>
      <c r="AA31" s="3"/>
      <c r="AB31" s="18"/>
      <c r="AC31" s="1"/>
    </row>
    <row r="32" spans="1:29" ht="15" customHeight="1" x14ac:dyDescent="0.2">
      <c r="A32" s="71">
        <f>W38</f>
        <v>0</v>
      </c>
      <c r="B32" s="72">
        <f>COUNTIF($D4:$H9,W$37)-COUNTIF($D5:$H5,W$37)</f>
        <v>0</v>
      </c>
      <c r="C32" s="73" t="str">
        <f t="shared" si="0"/>
        <v>Enter Player12</v>
      </c>
      <c r="D32" s="68">
        <f>COUNTIF($D4:$I4,$W$37)</f>
        <v>0</v>
      </c>
      <c r="E32" s="69">
        <f>COUNTIF($D5:$I5,$W$37)</f>
        <v>0</v>
      </c>
      <c r="F32" s="69">
        <f>COUNTIF($D6:$I6,$W$37)</f>
        <v>0</v>
      </c>
      <c r="G32" s="69">
        <f>COUNTIF($D7:$I7,$W$37)</f>
        <v>0</v>
      </c>
      <c r="H32" s="69">
        <f>COUNTIF($D7:$I7,$W$37)</f>
        <v>0</v>
      </c>
      <c r="I32" s="70">
        <f>COUNTIF($D9:$I9,$W$37)</f>
        <v>0</v>
      </c>
      <c r="J32" s="70">
        <f>COUNTIF($D$14:$I$16,$W$37)</f>
        <v>0</v>
      </c>
      <c r="K32" s="55"/>
      <c r="L32" s="16">
        <f>INDEX(PosInput,MATCH("Sub2",Position,0),MATCH(P32,Inning,0))</f>
        <v>0</v>
      </c>
      <c r="M32" s="3"/>
      <c r="N32" s="3"/>
      <c r="O32" s="3"/>
      <c r="P32" s="31">
        <v>2</v>
      </c>
      <c r="Q32" s="10"/>
      <c r="R32" s="16">
        <f>INDEX(PosInput,MATCH("Sub2",Position,0),MATCH(V32,Inning,0))</f>
        <v>0</v>
      </c>
      <c r="S32" s="3"/>
      <c r="T32" s="3"/>
      <c r="U32" s="3"/>
      <c r="V32" s="31">
        <v>4</v>
      </c>
      <c r="W32" s="10"/>
      <c r="X32" s="16">
        <f>INDEX(PosInput,MATCH("Sub2",Position,0),MATCH(AB32,Inning,0))</f>
        <v>0</v>
      </c>
      <c r="Y32" s="3"/>
      <c r="Z32" s="3"/>
      <c r="AA32" s="3"/>
      <c r="AB32" s="31">
        <v>6</v>
      </c>
      <c r="AC32" s="1"/>
    </row>
    <row r="33" spans="1:29" ht="15" customHeight="1" thickBot="1" x14ac:dyDescent="0.25">
      <c r="A33" s="74">
        <f>X38</f>
        <v>0</v>
      </c>
      <c r="B33" s="75">
        <f>COUNTIF($D6:$H11,X$37)-COUNTIF($D7:$H7,X$37)</f>
        <v>0</v>
      </c>
      <c r="C33" s="76" t="str">
        <f>C70</f>
        <v>Enter Player13</v>
      </c>
      <c r="D33" s="77">
        <f>COUNTIF($D4:$I4,$X$37)</f>
        <v>0</v>
      </c>
      <c r="E33" s="78">
        <f>COUNTIF($D5:$I5,$X$37)</f>
        <v>0</v>
      </c>
      <c r="F33" s="78">
        <f>COUNTIF($D6:$I6,$X$37)</f>
        <v>0</v>
      </c>
      <c r="G33" s="78">
        <f>COUNTIF($D7:$I7,$X$37)</f>
        <v>0</v>
      </c>
      <c r="H33" s="78">
        <f>COUNTIF($D7:$I7,$X$37)</f>
        <v>0</v>
      </c>
      <c r="I33" s="79">
        <f>COUNTIF($D9:$I9,$X$37)</f>
        <v>0</v>
      </c>
      <c r="J33" s="79">
        <f>COUNTIF($D$14:$I$16,$X$37)</f>
        <v>0</v>
      </c>
      <c r="K33" s="55"/>
      <c r="L33" s="16">
        <f>INDEX(PosInput,MATCH("Sub3",Position,0),MATCH(P32,Inning,0))</f>
        <v>0</v>
      </c>
      <c r="M33" s="2"/>
      <c r="N33" s="3">
        <f>INDEX(PosInput,MATCH(N34,Position,0),MATCH(P32,Inning,0))</f>
        <v>0</v>
      </c>
      <c r="O33" s="30"/>
      <c r="P33" s="32" t="s">
        <v>4</v>
      </c>
      <c r="Q33" s="10"/>
      <c r="R33" s="16">
        <f>INDEX(PosInput,MATCH("Sub3",Position,0),MATCH(V32,Inning,0))</f>
        <v>0</v>
      </c>
      <c r="S33" s="2"/>
      <c r="T33" s="3">
        <f>INDEX(PosInput,MATCH(T34,Position,0),MATCH(V32,Inning,0))</f>
        <v>0</v>
      </c>
      <c r="U33" s="30"/>
      <c r="V33" s="32" t="s">
        <v>4</v>
      </c>
      <c r="W33" s="10"/>
      <c r="X33" s="16">
        <f>INDEX(PosInput,MATCH("Sub3",Position,0),MATCH(AB32,Inning,0))</f>
        <v>0</v>
      </c>
      <c r="Y33" s="2"/>
      <c r="Z33" s="3">
        <f>INDEX(PosInput,MATCH(Z34,Position,0),MATCH(AB32,Inning,0))</f>
        <v>0</v>
      </c>
      <c r="AA33" s="30"/>
      <c r="AB33" s="32" t="s">
        <v>4</v>
      </c>
      <c r="AC33" s="1"/>
    </row>
    <row r="34" spans="1:29" ht="15" customHeight="1" thickBot="1" x14ac:dyDescent="0.25">
      <c r="H34" s="1"/>
      <c r="I34" s="1"/>
      <c r="J34" s="1"/>
      <c r="K34" s="1"/>
      <c r="L34" s="37">
        <f>INDEX(PosInput,MATCH("Sub4",Position,0),MATCH(P32,Inning,0))</f>
        <v>0</v>
      </c>
      <c r="M34" s="38"/>
      <c r="N34" s="39" t="s">
        <v>7</v>
      </c>
      <c r="O34" s="38"/>
      <c r="P34" s="40"/>
      <c r="Q34" s="10"/>
      <c r="R34" s="37">
        <f>INDEX(PosInput,MATCH("Sub4",Position,0),MATCH(V32,Inning,0))</f>
        <v>0</v>
      </c>
      <c r="S34" s="38"/>
      <c r="T34" s="39" t="s">
        <v>7</v>
      </c>
      <c r="U34" s="38"/>
      <c r="V34" s="40"/>
      <c r="W34" s="10"/>
      <c r="X34" s="37">
        <f>INDEX(PosInput,MATCH("Sub4",Position,0),MATCH(AB32,Inning,0))</f>
        <v>0</v>
      </c>
      <c r="Y34" s="38"/>
      <c r="Z34" s="39" t="s">
        <v>7</v>
      </c>
      <c r="AA34" s="38"/>
      <c r="AB34" s="40"/>
      <c r="AC34" s="1"/>
    </row>
    <row r="35" spans="1:29" ht="15" customHeight="1" x14ac:dyDescent="0.2">
      <c r="A35" s="80"/>
      <c r="B35" s="80"/>
      <c r="C35" s="81" t="s">
        <v>24</v>
      </c>
      <c r="D35" s="82"/>
      <c r="E35" s="82"/>
      <c r="F35" s="82"/>
      <c r="G35" s="82"/>
      <c r="H35" s="83"/>
      <c r="I35" s="83"/>
      <c r="J35" s="83"/>
      <c r="K35" s="83"/>
      <c r="L35" s="82"/>
      <c r="M35" s="82"/>
      <c r="N35" s="82"/>
      <c r="O35" s="82"/>
      <c r="P35" s="82"/>
      <c r="Q35" s="83"/>
      <c r="R35" s="83"/>
      <c r="S35" s="83"/>
      <c r="T35" s="83"/>
      <c r="U35" s="83"/>
      <c r="V35" s="83"/>
      <c r="W35" s="83"/>
      <c r="X35" s="83"/>
      <c r="Y35" s="83"/>
      <c r="Z35" s="83"/>
      <c r="AA35" s="83"/>
      <c r="AB35" s="83"/>
    </row>
    <row r="36" spans="1:29" ht="15" customHeight="1" thickBot="1" x14ac:dyDescent="0.25">
      <c r="A36" s="293" t="s">
        <v>25</v>
      </c>
      <c r="B36" s="294"/>
      <c r="C36" s="42"/>
      <c r="D36" s="42"/>
      <c r="E36" s="42"/>
      <c r="F36" s="42"/>
      <c r="G36" s="42"/>
      <c r="H36" s="42"/>
      <c r="I36" s="42"/>
      <c r="J36" s="42"/>
      <c r="K36" s="293" t="s">
        <v>26</v>
      </c>
      <c r="L36" s="294"/>
      <c r="M36" s="294"/>
      <c r="N36" s="294"/>
      <c r="O36" s="294"/>
      <c r="P36" s="294"/>
      <c r="Q36" s="294"/>
      <c r="R36" s="294"/>
      <c r="S36" s="294"/>
      <c r="T36" s="294"/>
      <c r="U36" s="294"/>
      <c r="V36" s="294"/>
      <c r="W36" s="294"/>
      <c r="X36" s="42"/>
    </row>
    <row r="37" spans="1:29" ht="15" customHeight="1" thickBot="1" x14ac:dyDescent="0.25">
      <c r="A37" s="307" t="s">
        <v>57</v>
      </c>
      <c r="B37" s="308"/>
      <c r="C37" s="308"/>
      <c r="D37" s="308"/>
      <c r="E37" s="308"/>
      <c r="F37" s="308"/>
      <c r="G37" s="308"/>
      <c r="H37" s="308"/>
      <c r="I37" s="309"/>
      <c r="J37" s="42"/>
      <c r="K37" s="84" t="s">
        <v>27</v>
      </c>
      <c r="L37" s="85" t="str">
        <f>C58</f>
        <v>Enter Player1</v>
      </c>
      <c r="M37" s="85" t="str">
        <f>C59</f>
        <v>Enter Player2</v>
      </c>
      <c r="N37" s="85" t="str">
        <f>C60</f>
        <v>Enter Player3</v>
      </c>
      <c r="O37" s="85" t="str">
        <f>C61</f>
        <v>Enter Player4</v>
      </c>
      <c r="P37" s="85" t="str">
        <f>C62</f>
        <v>Enter Player5</v>
      </c>
      <c r="Q37" s="85" t="str">
        <f>C63</f>
        <v>Enter Player6</v>
      </c>
      <c r="R37" s="85" t="str">
        <f>C64</f>
        <v>Enter Player7</v>
      </c>
      <c r="S37" s="85" t="str">
        <f>C65</f>
        <v>Enter Player8</v>
      </c>
      <c r="T37" s="85" t="str">
        <f>C66</f>
        <v>Enter Player9</v>
      </c>
      <c r="U37" s="85" t="str">
        <f>C67</f>
        <v>Enter Player10</v>
      </c>
      <c r="V37" s="86" t="str">
        <f>$C68</f>
        <v>Enter Player11</v>
      </c>
      <c r="W37" s="86" t="str">
        <f>$C69</f>
        <v>Enter Player12</v>
      </c>
      <c r="X37" s="86" t="str">
        <f>$C70</f>
        <v>Enter Player13</v>
      </c>
    </row>
    <row r="38" spans="1:29" ht="15" customHeight="1" x14ac:dyDescent="0.2">
      <c r="A38" s="310"/>
      <c r="B38" s="311"/>
      <c r="C38" s="311"/>
      <c r="D38" s="311"/>
      <c r="E38" s="311"/>
      <c r="F38" s="311"/>
      <c r="G38" s="311"/>
      <c r="H38" s="311"/>
      <c r="I38" s="312"/>
      <c r="J38" s="42"/>
      <c r="K38" s="87" t="s">
        <v>22</v>
      </c>
      <c r="L38" s="113">
        <f>SUM(L42:L47)</f>
        <v>0</v>
      </c>
      <c r="M38" s="114">
        <f t="shared" ref="M38:X38" si="1">SUM(M42:M47)</f>
        <v>0</v>
      </c>
      <c r="N38" s="114">
        <f t="shared" si="1"/>
        <v>0</v>
      </c>
      <c r="O38" s="114">
        <f t="shared" si="1"/>
        <v>0</v>
      </c>
      <c r="P38" s="114">
        <f t="shared" si="1"/>
        <v>0</v>
      </c>
      <c r="Q38" s="114">
        <f t="shared" si="1"/>
        <v>0</v>
      </c>
      <c r="R38" s="114">
        <f t="shared" si="1"/>
        <v>0</v>
      </c>
      <c r="S38" s="114">
        <f t="shared" si="1"/>
        <v>0</v>
      </c>
      <c r="T38" s="114">
        <f t="shared" si="1"/>
        <v>0</v>
      </c>
      <c r="U38" s="114">
        <f t="shared" si="1"/>
        <v>0</v>
      </c>
      <c r="V38" s="114">
        <f t="shared" si="1"/>
        <v>0</v>
      </c>
      <c r="W38" s="114">
        <f t="shared" si="1"/>
        <v>0</v>
      </c>
      <c r="X38" s="115">
        <f t="shared" si="1"/>
        <v>0</v>
      </c>
      <c r="Y38" s="208"/>
    </row>
    <row r="39" spans="1:29" ht="15" customHeight="1" thickBot="1" x14ac:dyDescent="0.25">
      <c r="A39" s="310"/>
      <c r="B39" s="311"/>
      <c r="C39" s="311"/>
      <c r="D39" s="311"/>
      <c r="E39" s="311"/>
      <c r="F39" s="311"/>
      <c r="G39" s="311"/>
      <c r="H39" s="311"/>
      <c r="I39" s="312"/>
      <c r="J39" s="42"/>
      <c r="K39" s="88" t="s">
        <v>23</v>
      </c>
      <c r="L39" s="71">
        <f>COUNTIF($D4:$H9,L$37)</f>
        <v>0</v>
      </c>
      <c r="M39" s="69">
        <f t="shared" ref="M39:X39" si="2">COUNTIF($D4:$H9,M$37)</f>
        <v>0</v>
      </c>
      <c r="N39" s="69">
        <f t="shared" si="2"/>
        <v>0</v>
      </c>
      <c r="O39" s="69">
        <f t="shared" si="2"/>
        <v>0</v>
      </c>
      <c r="P39" s="69">
        <f t="shared" si="2"/>
        <v>0</v>
      </c>
      <c r="Q39" s="69">
        <f t="shared" si="2"/>
        <v>0</v>
      </c>
      <c r="R39" s="69">
        <f t="shared" si="2"/>
        <v>0</v>
      </c>
      <c r="S39" s="69">
        <f t="shared" si="2"/>
        <v>0</v>
      </c>
      <c r="T39" s="69">
        <f t="shared" si="2"/>
        <v>0</v>
      </c>
      <c r="U39" s="69">
        <f t="shared" si="2"/>
        <v>0</v>
      </c>
      <c r="V39" s="69">
        <f t="shared" si="2"/>
        <v>0</v>
      </c>
      <c r="W39" s="69">
        <f t="shared" si="2"/>
        <v>0</v>
      </c>
      <c r="X39" s="70">
        <f t="shared" si="2"/>
        <v>0</v>
      </c>
      <c r="Y39" s="208"/>
    </row>
    <row r="40" spans="1:29" ht="15" customHeight="1" x14ac:dyDescent="0.2">
      <c r="A40" s="310"/>
      <c r="B40" s="311"/>
      <c r="C40" s="311"/>
      <c r="D40" s="311"/>
      <c r="E40" s="311"/>
      <c r="F40" s="311"/>
      <c r="G40" s="311"/>
      <c r="H40" s="311"/>
      <c r="I40" s="312"/>
      <c r="J40" s="42"/>
      <c r="K40" s="89" t="s">
        <v>28</v>
      </c>
      <c r="L40" s="71">
        <f>SUM(L48:L50)</f>
        <v>0</v>
      </c>
      <c r="M40" s="69">
        <f t="shared" ref="M40:X40" si="3">SUM(M48:M50)</f>
        <v>0</v>
      </c>
      <c r="N40" s="69">
        <f t="shared" si="3"/>
        <v>0</v>
      </c>
      <c r="O40" s="69">
        <f t="shared" si="3"/>
        <v>0</v>
      </c>
      <c r="P40" s="69">
        <f t="shared" si="3"/>
        <v>0</v>
      </c>
      <c r="Q40" s="69">
        <f t="shared" si="3"/>
        <v>0</v>
      </c>
      <c r="R40" s="69">
        <f t="shared" si="3"/>
        <v>0</v>
      </c>
      <c r="S40" s="69">
        <f t="shared" si="3"/>
        <v>0</v>
      </c>
      <c r="T40" s="69">
        <f t="shared" si="3"/>
        <v>0</v>
      </c>
      <c r="U40" s="69">
        <f t="shared" si="3"/>
        <v>0</v>
      </c>
      <c r="V40" s="69">
        <f t="shared" si="3"/>
        <v>0</v>
      </c>
      <c r="W40" s="69">
        <f t="shared" si="3"/>
        <v>0</v>
      </c>
      <c r="X40" s="70">
        <f t="shared" si="3"/>
        <v>0</v>
      </c>
      <c r="Y40" s="208"/>
    </row>
    <row r="41" spans="1:29" ht="15" customHeight="1" thickBot="1" x14ac:dyDescent="0.25">
      <c r="A41" s="310"/>
      <c r="B41" s="311"/>
      <c r="C41" s="311"/>
      <c r="D41" s="311"/>
      <c r="E41" s="311"/>
      <c r="F41" s="311"/>
      <c r="G41" s="311"/>
      <c r="H41" s="311"/>
      <c r="I41" s="312"/>
      <c r="J41" s="42"/>
      <c r="K41" s="90" t="s">
        <v>29</v>
      </c>
      <c r="L41" s="336">
        <f>COUNTIF($D10:$H12,L$37)</f>
        <v>0</v>
      </c>
      <c r="M41" s="337">
        <f t="shared" ref="M41:X41" si="4">COUNTIF($D10:$H12,M$37)</f>
        <v>0</v>
      </c>
      <c r="N41" s="337">
        <f t="shared" si="4"/>
        <v>0</v>
      </c>
      <c r="O41" s="337">
        <f t="shared" si="4"/>
        <v>0</v>
      </c>
      <c r="P41" s="337">
        <f t="shared" si="4"/>
        <v>0</v>
      </c>
      <c r="Q41" s="337">
        <f t="shared" si="4"/>
        <v>0</v>
      </c>
      <c r="R41" s="337">
        <f t="shared" si="4"/>
        <v>0</v>
      </c>
      <c r="S41" s="337">
        <f t="shared" si="4"/>
        <v>0</v>
      </c>
      <c r="T41" s="337">
        <f t="shared" si="4"/>
        <v>0</v>
      </c>
      <c r="U41" s="337">
        <f t="shared" si="4"/>
        <v>0</v>
      </c>
      <c r="V41" s="337">
        <f t="shared" si="4"/>
        <v>0</v>
      </c>
      <c r="W41" s="337">
        <f t="shared" si="4"/>
        <v>0</v>
      </c>
      <c r="X41" s="338">
        <f t="shared" si="4"/>
        <v>0</v>
      </c>
      <c r="Y41" s="208"/>
    </row>
    <row r="42" spans="1:29" ht="15" customHeight="1" x14ac:dyDescent="0.2">
      <c r="A42" s="310"/>
      <c r="B42" s="311"/>
      <c r="C42" s="311"/>
      <c r="D42" s="311"/>
      <c r="E42" s="311"/>
      <c r="F42" s="311"/>
      <c r="G42" s="311"/>
      <c r="H42" s="311"/>
      <c r="I42" s="312"/>
      <c r="J42" s="42"/>
      <c r="K42" s="91" t="str">
        <f t="shared" ref="K42:K51" si="5">C4</f>
        <v>P</v>
      </c>
      <c r="L42" s="113">
        <f t="shared" ref="L42:V42" si="6">COUNTIF($D4:$I4,L$37)</f>
        <v>0</v>
      </c>
      <c r="M42" s="114">
        <f t="shared" ref="M42:X42" si="7">COUNTIF($D4:$I4,M$37)</f>
        <v>0</v>
      </c>
      <c r="N42" s="114">
        <f t="shared" si="7"/>
        <v>0</v>
      </c>
      <c r="O42" s="114">
        <f t="shared" si="7"/>
        <v>0</v>
      </c>
      <c r="P42" s="114">
        <f t="shared" si="7"/>
        <v>0</v>
      </c>
      <c r="Q42" s="114">
        <f t="shared" si="7"/>
        <v>0</v>
      </c>
      <c r="R42" s="114">
        <f t="shared" si="7"/>
        <v>0</v>
      </c>
      <c r="S42" s="114">
        <f t="shared" si="7"/>
        <v>0</v>
      </c>
      <c r="T42" s="114">
        <f t="shared" si="7"/>
        <v>0</v>
      </c>
      <c r="U42" s="114">
        <f t="shared" si="7"/>
        <v>0</v>
      </c>
      <c r="V42" s="114">
        <f t="shared" si="7"/>
        <v>0</v>
      </c>
      <c r="W42" s="114">
        <f t="shared" si="7"/>
        <v>0</v>
      </c>
      <c r="X42" s="115">
        <f t="shared" si="7"/>
        <v>0</v>
      </c>
      <c r="Y42" s="208"/>
    </row>
    <row r="43" spans="1:29" ht="15" customHeight="1" x14ac:dyDescent="0.2">
      <c r="A43" s="313"/>
      <c r="B43" s="314"/>
      <c r="C43" s="314"/>
      <c r="D43" s="314"/>
      <c r="E43" s="314"/>
      <c r="F43" s="314"/>
      <c r="G43" s="314"/>
      <c r="H43" s="314"/>
      <c r="I43" s="315"/>
      <c r="J43" s="42"/>
      <c r="K43" s="92" t="str">
        <f t="shared" si="5"/>
        <v>C</v>
      </c>
      <c r="L43" s="71">
        <f t="shared" ref="L43:V43" si="8">COUNTIF($D5:$I5,L$37)</f>
        <v>0</v>
      </c>
      <c r="M43" s="69">
        <f t="shared" ref="M43:X43" si="9">COUNTIF($D5:$I5,M$37)</f>
        <v>0</v>
      </c>
      <c r="N43" s="69">
        <f t="shared" si="9"/>
        <v>0</v>
      </c>
      <c r="O43" s="69">
        <f t="shared" si="9"/>
        <v>0</v>
      </c>
      <c r="P43" s="69">
        <f t="shared" si="9"/>
        <v>0</v>
      </c>
      <c r="Q43" s="69">
        <f t="shared" si="9"/>
        <v>0</v>
      </c>
      <c r="R43" s="69">
        <f t="shared" si="9"/>
        <v>0</v>
      </c>
      <c r="S43" s="69">
        <f t="shared" si="9"/>
        <v>0</v>
      </c>
      <c r="T43" s="69">
        <f t="shared" si="9"/>
        <v>0</v>
      </c>
      <c r="U43" s="69">
        <f t="shared" si="9"/>
        <v>0</v>
      </c>
      <c r="V43" s="69">
        <f t="shared" si="9"/>
        <v>0</v>
      </c>
      <c r="W43" s="69">
        <f t="shared" si="9"/>
        <v>0</v>
      </c>
      <c r="X43" s="70">
        <f t="shared" si="9"/>
        <v>0</v>
      </c>
      <c r="Y43" s="208"/>
    </row>
    <row r="44" spans="1:29" ht="15" customHeight="1" x14ac:dyDescent="0.2">
      <c r="A44" s="149"/>
      <c r="B44" s="149"/>
      <c r="C44" s="149"/>
      <c r="D44" s="149"/>
      <c r="E44" s="149"/>
      <c r="F44" s="149"/>
      <c r="G44" s="149"/>
      <c r="H44" s="149"/>
      <c r="I44" s="149"/>
      <c r="J44" s="42"/>
      <c r="K44" s="92" t="str">
        <f t="shared" si="5"/>
        <v>1B</v>
      </c>
      <c r="L44" s="71">
        <f t="shared" ref="L44:V44" si="10">COUNTIF($D6:$I6,L$37)</f>
        <v>0</v>
      </c>
      <c r="M44" s="69">
        <f t="shared" ref="M44:X44" si="11">COUNTIF($D6:$I6,M$37)</f>
        <v>0</v>
      </c>
      <c r="N44" s="69">
        <f t="shared" si="11"/>
        <v>0</v>
      </c>
      <c r="O44" s="69">
        <f t="shared" si="11"/>
        <v>0</v>
      </c>
      <c r="P44" s="69">
        <f t="shared" si="11"/>
        <v>0</v>
      </c>
      <c r="Q44" s="69">
        <f t="shared" si="11"/>
        <v>0</v>
      </c>
      <c r="R44" s="69">
        <f t="shared" si="11"/>
        <v>0</v>
      </c>
      <c r="S44" s="69">
        <f t="shared" si="11"/>
        <v>0</v>
      </c>
      <c r="T44" s="69">
        <f t="shared" si="11"/>
        <v>0</v>
      </c>
      <c r="U44" s="69">
        <f t="shared" si="11"/>
        <v>0</v>
      </c>
      <c r="V44" s="69">
        <f t="shared" si="11"/>
        <v>0</v>
      </c>
      <c r="W44" s="69">
        <f t="shared" si="11"/>
        <v>0</v>
      </c>
      <c r="X44" s="70">
        <f t="shared" si="11"/>
        <v>0</v>
      </c>
      <c r="Y44" s="208"/>
    </row>
    <row r="45" spans="1:29" ht="15" customHeight="1" x14ac:dyDescent="0.2">
      <c r="A45" s="150"/>
      <c r="B45" s="151"/>
      <c r="C45" s="151"/>
      <c r="D45" s="151"/>
      <c r="E45" s="151"/>
      <c r="F45" s="151"/>
      <c r="G45" s="151"/>
      <c r="H45" s="151"/>
      <c r="I45" s="152"/>
      <c r="J45" s="42"/>
      <c r="K45" s="92" t="str">
        <f t="shared" si="5"/>
        <v>2B</v>
      </c>
      <c r="L45" s="71">
        <f t="shared" ref="L45:V45" si="12">COUNTIF($D7:$I7,L$37)</f>
        <v>0</v>
      </c>
      <c r="M45" s="69">
        <f t="shared" ref="M45:X45" si="13">COUNTIF($D7:$I7,M$37)</f>
        <v>0</v>
      </c>
      <c r="N45" s="69">
        <f t="shared" si="13"/>
        <v>0</v>
      </c>
      <c r="O45" s="69">
        <f t="shared" si="13"/>
        <v>0</v>
      </c>
      <c r="P45" s="69">
        <f t="shared" si="13"/>
        <v>0</v>
      </c>
      <c r="Q45" s="69">
        <f t="shared" si="13"/>
        <v>0</v>
      </c>
      <c r="R45" s="69">
        <f t="shared" si="13"/>
        <v>0</v>
      </c>
      <c r="S45" s="69">
        <f t="shared" si="13"/>
        <v>0</v>
      </c>
      <c r="T45" s="69">
        <f t="shared" si="13"/>
        <v>0</v>
      </c>
      <c r="U45" s="69">
        <f t="shared" si="13"/>
        <v>0</v>
      </c>
      <c r="V45" s="69">
        <f t="shared" si="13"/>
        <v>0</v>
      </c>
      <c r="W45" s="69">
        <f t="shared" si="13"/>
        <v>0</v>
      </c>
      <c r="X45" s="70">
        <f t="shared" si="13"/>
        <v>0</v>
      </c>
      <c r="Y45" s="208"/>
    </row>
    <row r="46" spans="1:29" ht="15" customHeight="1" x14ac:dyDescent="0.2">
      <c r="A46" s="152"/>
      <c r="B46" s="151"/>
      <c r="C46" s="151"/>
      <c r="D46" s="151"/>
      <c r="E46" s="151"/>
      <c r="F46" s="151"/>
      <c r="G46" s="151"/>
      <c r="H46" s="151"/>
      <c r="I46" s="152"/>
      <c r="J46" s="42"/>
      <c r="K46" s="92" t="str">
        <f t="shared" si="5"/>
        <v>3B</v>
      </c>
      <c r="L46" s="71">
        <f t="shared" ref="L46:V46" si="14">COUNTIF($D8:$I8,L$37)</f>
        <v>0</v>
      </c>
      <c r="M46" s="69">
        <f t="shared" ref="M46:X46" si="15">COUNTIF($D8:$I8,M$37)</f>
        <v>0</v>
      </c>
      <c r="N46" s="69">
        <f t="shared" si="15"/>
        <v>0</v>
      </c>
      <c r="O46" s="69">
        <f t="shared" si="15"/>
        <v>0</v>
      </c>
      <c r="P46" s="69">
        <f t="shared" si="15"/>
        <v>0</v>
      </c>
      <c r="Q46" s="69">
        <f t="shared" si="15"/>
        <v>0</v>
      </c>
      <c r="R46" s="69">
        <f t="shared" si="15"/>
        <v>0</v>
      </c>
      <c r="S46" s="69">
        <f t="shared" si="15"/>
        <v>0</v>
      </c>
      <c r="T46" s="69">
        <f t="shared" si="15"/>
        <v>0</v>
      </c>
      <c r="U46" s="69">
        <f t="shared" si="15"/>
        <v>0</v>
      </c>
      <c r="V46" s="69">
        <f t="shared" si="15"/>
        <v>0</v>
      </c>
      <c r="W46" s="69">
        <f t="shared" si="15"/>
        <v>0</v>
      </c>
      <c r="X46" s="70">
        <f t="shared" si="15"/>
        <v>0</v>
      </c>
      <c r="Y46" s="208"/>
    </row>
    <row r="47" spans="1:29" ht="15" customHeight="1" thickBot="1" x14ac:dyDescent="0.25">
      <c r="A47" s="152"/>
      <c r="B47" s="151"/>
      <c r="C47" s="151"/>
      <c r="D47" s="151"/>
      <c r="E47" s="151"/>
      <c r="F47" s="151"/>
      <c r="G47" s="151"/>
      <c r="H47" s="151"/>
      <c r="I47" s="152"/>
      <c r="J47" s="42"/>
      <c r="K47" s="95" t="str">
        <f t="shared" si="5"/>
        <v>SS</v>
      </c>
      <c r="L47" s="74">
        <f t="shared" ref="L47:V47" si="16">COUNTIF($D9:$I9,L$37)</f>
        <v>0</v>
      </c>
      <c r="M47" s="78">
        <f t="shared" ref="M47:X47" si="17">COUNTIF($D9:$I9,M$37)</f>
        <v>0</v>
      </c>
      <c r="N47" s="78">
        <f t="shared" si="17"/>
        <v>0</v>
      </c>
      <c r="O47" s="78">
        <f t="shared" si="17"/>
        <v>0</v>
      </c>
      <c r="P47" s="78">
        <f t="shared" si="17"/>
        <v>0</v>
      </c>
      <c r="Q47" s="78">
        <f t="shared" si="17"/>
        <v>0</v>
      </c>
      <c r="R47" s="78">
        <f t="shared" si="17"/>
        <v>0</v>
      </c>
      <c r="S47" s="78">
        <f t="shared" si="17"/>
        <v>0</v>
      </c>
      <c r="T47" s="78">
        <f t="shared" si="17"/>
        <v>0</v>
      </c>
      <c r="U47" s="78">
        <f t="shared" si="17"/>
        <v>0</v>
      </c>
      <c r="V47" s="78">
        <f t="shared" si="17"/>
        <v>0</v>
      </c>
      <c r="W47" s="78">
        <f t="shared" si="17"/>
        <v>0</v>
      </c>
      <c r="X47" s="79">
        <f t="shared" si="17"/>
        <v>0</v>
      </c>
      <c r="Y47" s="208"/>
    </row>
    <row r="48" spans="1:29" ht="15" customHeight="1" x14ac:dyDescent="0.2">
      <c r="A48" s="152"/>
      <c r="B48" s="151"/>
      <c r="C48" s="151"/>
      <c r="D48" s="151"/>
      <c r="E48" s="151"/>
      <c r="F48" s="151"/>
      <c r="G48" s="151"/>
      <c r="H48" s="151"/>
      <c r="I48" s="152"/>
      <c r="J48" s="42"/>
      <c r="K48" s="91" t="str">
        <f t="shared" si="5"/>
        <v>LF</v>
      </c>
      <c r="L48" s="113">
        <f t="shared" ref="L48:V48" si="18">COUNTIF($D10:$I10,L$37)</f>
        <v>0</v>
      </c>
      <c r="M48" s="114">
        <f t="shared" ref="M48:X48" si="19">COUNTIF($D10:$I10,M$37)</f>
        <v>0</v>
      </c>
      <c r="N48" s="114">
        <f t="shared" si="19"/>
        <v>0</v>
      </c>
      <c r="O48" s="114">
        <f t="shared" si="19"/>
        <v>0</v>
      </c>
      <c r="P48" s="114">
        <f t="shared" si="19"/>
        <v>0</v>
      </c>
      <c r="Q48" s="114">
        <f t="shared" si="19"/>
        <v>0</v>
      </c>
      <c r="R48" s="114">
        <f t="shared" si="19"/>
        <v>0</v>
      </c>
      <c r="S48" s="114">
        <f t="shared" si="19"/>
        <v>0</v>
      </c>
      <c r="T48" s="114">
        <f t="shared" si="19"/>
        <v>0</v>
      </c>
      <c r="U48" s="114">
        <f t="shared" si="19"/>
        <v>0</v>
      </c>
      <c r="V48" s="114">
        <f t="shared" si="19"/>
        <v>0</v>
      </c>
      <c r="W48" s="114">
        <f t="shared" si="19"/>
        <v>0</v>
      </c>
      <c r="X48" s="115">
        <f t="shared" si="19"/>
        <v>0</v>
      </c>
      <c r="Y48" s="208"/>
    </row>
    <row r="49" spans="1:28" ht="15" customHeight="1" x14ac:dyDescent="0.2">
      <c r="A49" s="152"/>
      <c r="B49" s="152"/>
      <c r="C49" s="152"/>
      <c r="D49" s="152"/>
      <c r="E49" s="152"/>
      <c r="F49" s="152"/>
      <c r="G49" s="152"/>
      <c r="H49" s="152"/>
      <c r="I49" s="152"/>
      <c r="J49" s="42"/>
      <c r="K49" s="92" t="str">
        <f t="shared" si="5"/>
        <v>CF</v>
      </c>
      <c r="L49" s="71">
        <f t="shared" ref="L49:V49" si="20">COUNTIF($D11:$I11,L$37)</f>
        <v>0</v>
      </c>
      <c r="M49" s="69">
        <f t="shared" ref="M49:X49" si="21">COUNTIF($D11:$I11,M$37)</f>
        <v>0</v>
      </c>
      <c r="N49" s="69">
        <f t="shared" si="21"/>
        <v>0</v>
      </c>
      <c r="O49" s="69">
        <f t="shared" si="21"/>
        <v>0</v>
      </c>
      <c r="P49" s="69">
        <f t="shared" si="21"/>
        <v>0</v>
      </c>
      <c r="Q49" s="69">
        <f t="shared" si="21"/>
        <v>0</v>
      </c>
      <c r="R49" s="69">
        <f t="shared" si="21"/>
        <v>0</v>
      </c>
      <c r="S49" s="69">
        <f t="shared" si="21"/>
        <v>0</v>
      </c>
      <c r="T49" s="69">
        <f t="shared" si="21"/>
        <v>0</v>
      </c>
      <c r="U49" s="69">
        <f t="shared" si="21"/>
        <v>0</v>
      </c>
      <c r="V49" s="69">
        <f t="shared" si="21"/>
        <v>0</v>
      </c>
      <c r="W49" s="69">
        <f t="shared" si="21"/>
        <v>0</v>
      </c>
      <c r="X49" s="70">
        <f t="shared" si="21"/>
        <v>0</v>
      </c>
      <c r="Y49" s="208"/>
    </row>
    <row r="50" spans="1:28" ht="15" customHeight="1" thickBot="1" x14ac:dyDescent="0.25">
      <c r="A50" s="93"/>
      <c r="B50" s="94"/>
      <c r="C50" s="94"/>
      <c r="D50" s="94"/>
      <c r="E50" s="94"/>
      <c r="F50" s="94"/>
      <c r="G50" s="94"/>
      <c r="H50" s="94"/>
      <c r="I50" s="94"/>
      <c r="J50" s="42"/>
      <c r="K50" s="96" t="str">
        <f t="shared" si="5"/>
        <v>RF</v>
      </c>
      <c r="L50" s="74">
        <f t="shared" ref="L50:V50" si="22">COUNTIF($D12:$I12,L$37)</f>
        <v>0</v>
      </c>
      <c r="M50" s="78">
        <f t="shared" ref="M50:X50" si="23">COUNTIF($D12:$I12,M$37)</f>
        <v>0</v>
      </c>
      <c r="N50" s="78">
        <f t="shared" si="23"/>
        <v>0</v>
      </c>
      <c r="O50" s="78">
        <f t="shared" si="23"/>
        <v>0</v>
      </c>
      <c r="P50" s="78">
        <f t="shared" si="23"/>
        <v>0</v>
      </c>
      <c r="Q50" s="78">
        <f t="shared" si="23"/>
        <v>0</v>
      </c>
      <c r="R50" s="78">
        <f t="shared" si="23"/>
        <v>0</v>
      </c>
      <c r="S50" s="78">
        <f t="shared" si="23"/>
        <v>0</v>
      </c>
      <c r="T50" s="78">
        <f t="shared" si="23"/>
        <v>0</v>
      </c>
      <c r="U50" s="78">
        <f t="shared" si="23"/>
        <v>0</v>
      </c>
      <c r="V50" s="78">
        <f t="shared" si="23"/>
        <v>0</v>
      </c>
      <c r="W50" s="78">
        <f t="shared" si="23"/>
        <v>0</v>
      </c>
      <c r="X50" s="79">
        <f t="shared" si="23"/>
        <v>0</v>
      </c>
      <c r="Y50" s="208"/>
    </row>
    <row r="51" spans="1:28" ht="15" customHeight="1" thickBot="1" x14ac:dyDescent="0.25">
      <c r="A51" s="93"/>
      <c r="B51" s="94"/>
      <c r="C51" s="94"/>
      <c r="D51" s="94"/>
      <c r="E51" s="94"/>
      <c r="F51" s="94"/>
      <c r="G51" s="94"/>
      <c r="H51" s="94"/>
      <c r="I51" s="94"/>
      <c r="J51" s="42"/>
      <c r="K51" s="341"/>
      <c r="L51" s="342"/>
      <c r="M51" s="343"/>
      <c r="N51" s="343"/>
      <c r="O51" s="343"/>
      <c r="P51" s="343"/>
      <c r="Q51" s="343"/>
      <c r="R51" s="343"/>
      <c r="S51" s="343"/>
      <c r="T51" s="343"/>
      <c r="U51" s="343"/>
      <c r="V51" s="343"/>
      <c r="W51" s="343"/>
      <c r="X51" s="344"/>
      <c r="Y51" s="334" t="s">
        <v>40</v>
      </c>
    </row>
    <row r="52" spans="1:28" ht="15" customHeight="1" thickBot="1" x14ac:dyDescent="0.25">
      <c r="A52" s="94"/>
      <c r="B52" s="94"/>
      <c r="C52" s="94"/>
      <c r="D52" s="94"/>
      <c r="E52" s="94"/>
      <c r="F52" s="94"/>
      <c r="G52" s="94"/>
      <c r="H52" s="94"/>
      <c r="I52" s="94"/>
      <c r="J52" s="42"/>
      <c r="K52" s="333" t="s">
        <v>13</v>
      </c>
      <c r="L52" s="339">
        <f>COUNTIF($D$13:$J$16,L$37)</f>
        <v>0</v>
      </c>
      <c r="M52" s="97">
        <f t="shared" ref="M52:X52" si="24">COUNTIF($D$13:$J$16,M$37)</f>
        <v>0</v>
      </c>
      <c r="N52" s="97">
        <f t="shared" si="24"/>
        <v>0</v>
      </c>
      <c r="O52" s="97">
        <f t="shared" si="24"/>
        <v>0</v>
      </c>
      <c r="P52" s="97">
        <f t="shared" si="24"/>
        <v>0</v>
      </c>
      <c r="Q52" s="97">
        <f t="shared" si="24"/>
        <v>0</v>
      </c>
      <c r="R52" s="97">
        <f t="shared" si="24"/>
        <v>0</v>
      </c>
      <c r="S52" s="97">
        <f t="shared" si="24"/>
        <v>0</v>
      </c>
      <c r="T52" s="97">
        <f t="shared" si="24"/>
        <v>0</v>
      </c>
      <c r="U52" s="97">
        <f t="shared" si="24"/>
        <v>0</v>
      </c>
      <c r="V52" s="97">
        <f t="shared" si="24"/>
        <v>0</v>
      </c>
      <c r="W52" s="97">
        <f t="shared" si="24"/>
        <v>0</v>
      </c>
      <c r="X52" s="340">
        <f t="shared" si="24"/>
        <v>0</v>
      </c>
      <c r="Y52" s="335">
        <f>COUNTIF(L52:X52,"&lt;1")</f>
        <v>13</v>
      </c>
    </row>
    <row r="53" spans="1:28" ht="15" customHeight="1" x14ac:dyDescent="0.2">
      <c r="A53" s="98"/>
      <c r="B53" s="98"/>
      <c r="E53" s="1"/>
      <c r="F53" s="1"/>
      <c r="G53" s="1"/>
      <c r="H53" s="1"/>
      <c r="I53" s="1"/>
      <c r="J53" s="1"/>
      <c r="K53" s="48"/>
      <c r="L53" s="55"/>
      <c r="M53" s="55"/>
      <c r="N53" s="55"/>
      <c r="O53" s="55"/>
      <c r="P53" s="55"/>
      <c r="Q53" s="55"/>
      <c r="R53" s="55"/>
      <c r="S53" s="55"/>
      <c r="T53" s="55"/>
      <c r="U53" s="55"/>
      <c r="V53" s="55"/>
      <c r="W53" s="55"/>
      <c r="X53" s="55"/>
      <c r="Y53" s="1"/>
      <c r="Z53" s="1"/>
      <c r="AA53" s="1"/>
      <c r="AB53" s="1"/>
    </row>
    <row r="54" spans="1:28" ht="15" customHeight="1" x14ac:dyDescent="0.2">
      <c r="A54" s="1"/>
      <c r="B54" s="1"/>
      <c r="C54" s="1"/>
      <c r="D54" s="1"/>
      <c r="E54" s="1"/>
      <c r="F54" s="1"/>
      <c r="G54" s="1"/>
      <c r="H54" s="1"/>
      <c r="I54" s="1"/>
      <c r="J54" s="1"/>
      <c r="K54" s="48"/>
      <c r="L54" s="55"/>
      <c r="M54" s="55"/>
      <c r="N54" s="55"/>
      <c r="O54" s="55"/>
      <c r="P54" s="55"/>
      <c r="Q54" s="55"/>
      <c r="R54" s="55"/>
      <c r="S54" s="55"/>
      <c r="T54" s="55"/>
      <c r="U54" s="55"/>
      <c r="V54" s="55"/>
      <c r="W54" s="55"/>
      <c r="X54" s="55"/>
      <c r="Y54" s="1"/>
      <c r="Z54" s="1"/>
      <c r="AA54" s="1"/>
      <c r="AB54" s="1"/>
    </row>
    <row r="55" spans="1:28" ht="15" customHeight="1" thickBot="1" x14ac:dyDescent="0.25">
      <c r="A55" s="1"/>
      <c r="B55" s="1"/>
      <c r="C55" s="1"/>
      <c r="D55" s="1"/>
      <c r="E55" s="99"/>
      <c r="F55" s="1"/>
      <c r="G55" s="1"/>
      <c r="H55" s="1"/>
      <c r="I55" s="1"/>
      <c r="J55" s="1"/>
      <c r="K55" s="1"/>
      <c r="L55" s="1"/>
      <c r="M55" s="1"/>
      <c r="N55" s="1"/>
      <c r="O55" s="1"/>
      <c r="P55" s="100"/>
      <c r="Q55" s="100"/>
      <c r="R55" s="100"/>
      <c r="S55" s="100"/>
      <c r="T55" s="100"/>
      <c r="U55" s="1"/>
      <c r="V55" s="1"/>
      <c r="W55" s="1"/>
      <c r="X55" s="1"/>
      <c r="Y55" s="1"/>
      <c r="Z55" s="1"/>
      <c r="AA55" s="1"/>
      <c r="AB55" s="1"/>
    </row>
    <row r="56" spans="1:28" ht="15" customHeight="1" thickBot="1" x14ac:dyDescent="0.25">
      <c r="A56" s="98"/>
      <c r="B56" s="98"/>
      <c r="C56" s="304" t="s">
        <v>30</v>
      </c>
      <c r="D56" s="305"/>
      <c r="E56" s="301" t="s">
        <v>31</v>
      </c>
      <c r="F56" s="302"/>
      <c r="G56" s="302"/>
      <c r="H56" s="302"/>
      <c r="I56" s="302"/>
      <c r="J56" s="302"/>
      <c r="K56" s="303"/>
      <c r="L56" s="101"/>
      <c r="M56" s="306" t="s">
        <v>32</v>
      </c>
      <c r="N56" s="302"/>
      <c r="O56" s="302"/>
      <c r="P56" s="302"/>
      <c r="Q56" s="302"/>
      <c r="R56" s="302"/>
      <c r="S56" s="303"/>
      <c r="T56" s="100"/>
      <c r="U56" s="1"/>
      <c r="V56" s="1"/>
      <c r="W56" s="1"/>
      <c r="X56" s="1"/>
      <c r="Y56" s="1"/>
      <c r="Z56" s="1"/>
      <c r="AA56" s="1"/>
      <c r="AB56" s="1"/>
    </row>
    <row r="57" spans="1:28" ht="15" customHeight="1" thickBot="1" x14ac:dyDescent="0.25">
      <c r="C57" s="135" t="s">
        <v>3</v>
      </c>
      <c r="D57" s="136" t="s">
        <v>56</v>
      </c>
      <c r="E57" s="137" t="s">
        <v>33</v>
      </c>
      <c r="F57" s="138">
        <v>1</v>
      </c>
      <c r="G57" s="138">
        <v>2</v>
      </c>
      <c r="H57" s="138">
        <v>3</v>
      </c>
      <c r="I57" s="138">
        <v>4</v>
      </c>
      <c r="J57" s="138">
        <v>5</v>
      </c>
      <c r="K57" s="139">
        <v>6</v>
      </c>
      <c r="L57" s="102"/>
      <c r="M57" s="137" t="s">
        <v>33</v>
      </c>
      <c r="N57" s="138">
        <v>1</v>
      </c>
      <c r="O57" s="138">
        <v>2</v>
      </c>
      <c r="P57" s="138">
        <v>3</v>
      </c>
      <c r="Q57" s="138">
        <v>4</v>
      </c>
      <c r="R57" s="140">
        <v>5</v>
      </c>
      <c r="S57" s="140">
        <v>6</v>
      </c>
      <c r="T57" s="100"/>
      <c r="U57" s="1"/>
      <c r="V57" s="1"/>
      <c r="W57" s="1"/>
      <c r="X57" s="1"/>
      <c r="Y57" s="1"/>
      <c r="Z57" s="1"/>
      <c r="AA57" s="1"/>
      <c r="AB57" s="1"/>
    </row>
    <row r="58" spans="1:28" ht="15" customHeight="1" x14ac:dyDescent="0.2">
      <c r="C58" s="103" t="s">
        <v>43</v>
      </c>
      <c r="D58" s="104"/>
      <c r="E58" s="52">
        <f>IF(COUNTIF(B$4:B$16,$C58)&gt;=1,"",ROW())</f>
        <v>58</v>
      </c>
      <c r="F58" s="52">
        <f>IF(COUNTIF(D$4:D$16,$C58)&gt;=1,"",ROW())</f>
        <v>58</v>
      </c>
      <c r="G58" s="52">
        <f t="shared" ref="G58:K70" si="25">IF(COUNTIF(E$4:E$16,$C58)&gt;=1,"",ROW())</f>
        <v>58</v>
      </c>
      <c r="H58" s="52">
        <f t="shared" si="25"/>
        <v>58</v>
      </c>
      <c r="I58" s="52">
        <f t="shared" si="25"/>
        <v>58</v>
      </c>
      <c r="J58" s="52">
        <f t="shared" si="25"/>
        <v>58</v>
      </c>
      <c r="K58" s="52">
        <f t="shared" si="25"/>
        <v>58</v>
      </c>
      <c r="L58" s="102"/>
      <c r="M58" s="105" t="str">
        <f t="shared" ref="M58:M69" si="26">IF(ROW($C58)-ROW($C$58)+1&gt;COUNT(E$58:E$70),"",INDEX($C:$C,SMALL(E$58:E$70,1+ROW($C58)-ROW($C$58))))</f>
        <v>Enter Player1</v>
      </c>
      <c r="N58" s="105" t="str">
        <f t="shared" ref="N58:N69" si="27">IF(ROW($C58)-ROW($C$58)+1&gt;COUNT(F$58:F$70),"",INDEX($C:$C,SMALL(F$58:F$70,1+ROW($C58)-ROW($C$58))))</f>
        <v>Enter Player1</v>
      </c>
      <c r="O58" s="105" t="str">
        <f t="shared" ref="O58:O69" si="28">IF(ROW($C58)-ROW($C$58)+1&gt;COUNT(G$58:G$70),"",INDEX($C:$C,SMALL(G$58:G$70,1+ROW($C58)-ROW($C$58))))</f>
        <v>Enter Player1</v>
      </c>
      <c r="P58" s="105" t="str">
        <f t="shared" ref="P58:P69" si="29">IF(ROW($C58)-ROW($C$58)+1&gt;COUNT(H$58:H$70),"",INDEX($C:$C,SMALL(H$58:H$70,1+ROW($C58)-ROW($C$58))))</f>
        <v>Enter Player1</v>
      </c>
      <c r="Q58" s="105" t="str">
        <f t="shared" ref="Q58:Q69" si="30">IF(ROW($C58)-ROW($C$58)+1&gt;COUNT(I$58:I$70),"",INDEX($C:$C,SMALL(I$58:I$70,1+ROW($C58)-ROW($C$58))))</f>
        <v>Enter Player1</v>
      </c>
      <c r="R58" s="105" t="str">
        <f t="shared" ref="R58:R69" si="31">IF(ROW($C58)-ROW($C$58)+1&gt;COUNT(J$58:J$70),"",INDEX($C:$C,SMALL(J$58:J$70,1+ROW($C58)-ROW($C$58))))</f>
        <v>Enter Player1</v>
      </c>
      <c r="S58" s="105" t="str">
        <f t="shared" ref="S58:S69" si="32">IF(ROW($C58)-ROW($C$58)+1&gt;COUNT(K$58:K$70),"",INDEX($C:$C,SMALL(K$58:K$70,1+ROW($C58)-ROW($C$58))))</f>
        <v>Enter Player1</v>
      </c>
      <c r="T58" s="100" t="str">
        <f t="shared" ref="T58:T69" si="33">IFERROR(INDEX($C$58:$C$70,MATCH(ROW()-ROW($T$58),$B$58:$B$70,0)),"")</f>
        <v/>
      </c>
      <c r="U58" s="1"/>
      <c r="V58" s="1"/>
      <c r="W58" s="1"/>
      <c r="X58" s="1"/>
      <c r="Y58" s="1"/>
      <c r="Z58" s="1"/>
      <c r="AA58" s="1"/>
      <c r="AB58" s="1"/>
    </row>
    <row r="59" spans="1:28" ht="15" customHeight="1" x14ac:dyDescent="0.2">
      <c r="C59" s="103" t="s">
        <v>44</v>
      </c>
      <c r="D59" s="104"/>
      <c r="E59" s="52">
        <f t="shared" ref="E59:E70" si="34">IF(COUNTIF(B$4:B$16,$C59)&gt;=1,"",ROW())</f>
        <v>59</v>
      </c>
      <c r="F59" s="52">
        <f t="shared" ref="F59:F70" si="35">IF(COUNTIF(D$4:D$16,$C59)&gt;=1,"",ROW())</f>
        <v>59</v>
      </c>
      <c r="G59" s="52">
        <f t="shared" si="25"/>
        <v>59</v>
      </c>
      <c r="H59" s="52">
        <f t="shared" si="25"/>
        <v>59</v>
      </c>
      <c r="I59" s="52">
        <f t="shared" si="25"/>
        <v>59</v>
      </c>
      <c r="J59" s="52">
        <f t="shared" si="25"/>
        <v>59</v>
      </c>
      <c r="K59" s="52">
        <f t="shared" si="25"/>
        <v>59</v>
      </c>
      <c r="L59" s="102"/>
      <c r="M59" s="105" t="str">
        <f t="shared" si="26"/>
        <v>Enter Player2</v>
      </c>
      <c r="N59" s="105" t="str">
        <f t="shared" si="27"/>
        <v>Enter Player2</v>
      </c>
      <c r="O59" s="105" t="str">
        <f t="shared" si="28"/>
        <v>Enter Player2</v>
      </c>
      <c r="P59" s="105" t="str">
        <f t="shared" si="29"/>
        <v>Enter Player2</v>
      </c>
      <c r="Q59" s="105" t="str">
        <f t="shared" si="30"/>
        <v>Enter Player2</v>
      </c>
      <c r="R59" s="105" t="str">
        <f t="shared" si="31"/>
        <v>Enter Player2</v>
      </c>
      <c r="S59" s="105" t="str">
        <f t="shared" si="32"/>
        <v>Enter Player2</v>
      </c>
      <c r="T59" s="100" t="str">
        <f t="shared" si="33"/>
        <v/>
      </c>
      <c r="U59" s="1"/>
      <c r="V59" s="1"/>
      <c r="W59" s="1"/>
      <c r="X59" s="1"/>
      <c r="Y59" s="1"/>
      <c r="Z59" s="1"/>
      <c r="AA59" s="1"/>
      <c r="AB59" s="1"/>
    </row>
    <row r="60" spans="1:28" ht="15" customHeight="1" x14ac:dyDescent="0.2">
      <c r="C60" s="103" t="s">
        <v>45</v>
      </c>
      <c r="D60" s="104"/>
      <c r="E60" s="52">
        <f t="shared" si="34"/>
        <v>60</v>
      </c>
      <c r="F60" s="52">
        <f t="shared" si="35"/>
        <v>60</v>
      </c>
      <c r="G60" s="52">
        <f t="shared" si="25"/>
        <v>60</v>
      </c>
      <c r="H60" s="52">
        <f t="shared" si="25"/>
        <v>60</v>
      </c>
      <c r="I60" s="52">
        <f t="shared" si="25"/>
        <v>60</v>
      </c>
      <c r="J60" s="52">
        <f t="shared" si="25"/>
        <v>60</v>
      </c>
      <c r="K60" s="52">
        <f t="shared" si="25"/>
        <v>60</v>
      </c>
      <c r="L60" s="102"/>
      <c r="M60" s="105" t="str">
        <f t="shared" si="26"/>
        <v>Enter Player3</v>
      </c>
      <c r="N60" s="105" t="str">
        <f t="shared" si="27"/>
        <v>Enter Player3</v>
      </c>
      <c r="O60" s="105" t="str">
        <f t="shared" si="28"/>
        <v>Enter Player3</v>
      </c>
      <c r="P60" s="105" t="str">
        <f t="shared" si="29"/>
        <v>Enter Player3</v>
      </c>
      <c r="Q60" s="105" t="str">
        <f t="shared" si="30"/>
        <v>Enter Player3</v>
      </c>
      <c r="R60" s="105" t="str">
        <f t="shared" si="31"/>
        <v>Enter Player3</v>
      </c>
      <c r="S60" s="105" t="str">
        <f t="shared" si="32"/>
        <v>Enter Player3</v>
      </c>
      <c r="T60" s="100" t="str">
        <f t="shared" si="33"/>
        <v/>
      </c>
      <c r="U60" s="1"/>
      <c r="V60" s="1"/>
      <c r="W60" s="1"/>
      <c r="X60" s="1"/>
      <c r="Y60" s="1"/>
      <c r="Z60" s="1"/>
      <c r="AA60" s="1"/>
      <c r="AB60" s="1"/>
    </row>
    <row r="61" spans="1:28" ht="15" customHeight="1" x14ac:dyDescent="0.2">
      <c r="C61" s="103" t="s">
        <v>46</v>
      </c>
      <c r="D61" s="104"/>
      <c r="E61" s="52">
        <f t="shared" si="34"/>
        <v>61</v>
      </c>
      <c r="F61" s="52">
        <f t="shared" si="35"/>
        <v>61</v>
      </c>
      <c r="G61" s="52">
        <f t="shared" si="25"/>
        <v>61</v>
      </c>
      <c r="H61" s="52">
        <f t="shared" si="25"/>
        <v>61</v>
      </c>
      <c r="I61" s="52">
        <f t="shared" si="25"/>
        <v>61</v>
      </c>
      <c r="J61" s="52">
        <f t="shared" si="25"/>
        <v>61</v>
      </c>
      <c r="K61" s="52">
        <f t="shared" si="25"/>
        <v>61</v>
      </c>
      <c r="L61" s="102"/>
      <c r="M61" s="105" t="str">
        <f t="shared" si="26"/>
        <v>Enter Player4</v>
      </c>
      <c r="N61" s="105" t="str">
        <f t="shared" si="27"/>
        <v>Enter Player4</v>
      </c>
      <c r="O61" s="105" t="str">
        <f t="shared" si="28"/>
        <v>Enter Player4</v>
      </c>
      <c r="P61" s="105" t="str">
        <f t="shared" si="29"/>
        <v>Enter Player4</v>
      </c>
      <c r="Q61" s="105" t="str">
        <f t="shared" si="30"/>
        <v>Enter Player4</v>
      </c>
      <c r="R61" s="105" t="str">
        <f t="shared" si="31"/>
        <v>Enter Player4</v>
      </c>
      <c r="S61" s="105" t="str">
        <f t="shared" si="32"/>
        <v>Enter Player4</v>
      </c>
      <c r="T61" s="100" t="str">
        <f t="shared" si="33"/>
        <v/>
      </c>
      <c r="U61" s="1"/>
      <c r="V61" s="1"/>
      <c r="W61" s="1"/>
      <c r="X61" s="1"/>
      <c r="Y61" s="1"/>
      <c r="Z61" s="1"/>
      <c r="AA61" s="1"/>
      <c r="AB61" s="1"/>
    </row>
    <row r="62" spans="1:28" ht="15" customHeight="1" x14ac:dyDescent="0.2">
      <c r="C62" s="103" t="s">
        <v>47</v>
      </c>
      <c r="D62" s="104"/>
      <c r="E62" s="52">
        <f t="shared" si="34"/>
        <v>62</v>
      </c>
      <c r="F62" s="52">
        <f t="shared" si="35"/>
        <v>62</v>
      </c>
      <c r="G62" s="52">
        <f t="shared" si="25"/>
        <v>62</v>
      </c>
      <c r="H62" s="52">
        <f t="shared" si="25"/>
        <v>62</v>
      </c>
      <c r="I62" s="52">
        <f t="shared" si="25"/>
        <v>62</v>
      </c>
      <c r="J62" s="52">
        <f t="shared" si="25"/>
        <v>62</v>
      </c>
      <c r="K62" s="52">
        <f t="shared" si="25"/>
        <v>62</v>
      </c>
      <c r="L62" s="102"/>
      <c r="M62" s="105" t="str">
        <f t="shared" si="26"/>
        <v>Enter Player5</v>
      </c>
      <c r="N62" s="105" t="str">
        <f t="shared" si="27"/>
        <v>Enter Player5</v>
      </c>
      <c r="O62" s="105" t="str">
        <f t="shared" si="28"/>
        <v>Enter Player5</v>
      </c>
      <c r="P62" s="105" t="str">
        <f t="shared" si="29"/>
        <v>Enter Player5</v>
      </c>
      <c r="Q62" s="105" t="str">
        <f t="shared" si="30"/>
        <v>Enter Player5</v>
      </c>
      <c r="R62" s="105" t="str">
        <f t="shared" si="31"/>
        <v>Enter Player5</v>
      </c>
      <c r="S62" s="105" t="str">
        <f t="shared" si="32"/>
        <v>Enter Player5</v>
      </c>
      <c r="T62" s="100" t="str">
        <f t="shared" si="33"/>
        <v/>
      </c>
      <c r="U62" s="1"/>
      <c r="V62" s="1"/>
      <c r="W62" s="1"/>
      <c r="X62" s="1"/>
      <c r="Y62" s="1"/>
      <c r="Z62" s="1"/>
      <c r="AA62" s="1"/>
      <c r="AB62" s="1"/>
    </row>
    <row r="63" spans="1:28" ht="15" customHeight="1" x14ac:dyDescent="0.2">
      <c r="C63" s="103" t="s">
        <v>48</v>
      </c>
      <c r="D63" s="104"/>
      <c r="E63" s="52">
        <f t="shared" si="34"/>
        <v>63</v>
      </c>
      <c r="F63" s="52">
        <f t="shared" si="35"/>
        <v>63</v>
      </c>
      <c r="G63" s="52">
        <f t="shared" si="25"/>
        <v>63</v>
      </c>
      <c r="H63" s="52">
        <f t="shared" si="25"/>
        <v>63</v>
      </c>
      <c r="I63" s="52">
        <f t="shared" si="25"/>
        <v>63</v>
      </c>
      <c r="J63" s="52">
        <f t="shared" si="25"/>
        <v>63</v>
      </c>
      <c r="K63" s="52">
        <f t="shared" si="25"/>
        <v>63</v>
      </c>
      <c r="L63" s="102"/>
      <c r="M63" s="105" t="str">
        <f t="shared" si="26"/>
        <v>Enter Player6</v>
      </c>
      <c r="N63" s="105" t="str">
        <f t="shared" si="27"/>
        <v>Enter Player6</v>
      </c>
      <c r="O63" s="105" t="str">
        <f t="shared" si="28"/>
        <v>Enter Player6</v>
      </c>
      <c r="P63" s="105" t="str">
        <f t="shared" si="29"/>
        <v>Enter Player6</v>
      </c>
      <c r="Q63" s="105" t="str">
        <f t="shared" si="30"/>
        <v>Enter Player6</v>
      </c>
      <c r="R63" s="105" t="str">
        <f t="shared" si="31"/>
        <v>Enter Player6</v>
      </c>
      <c r="S63" s="105" t="str">
        <f t="shared" si="32"/>
        <v>Enter Player6</v>
      </c>
      <c r="T63" s="100" t="str">
        <f t="shared" si="33"/>
        <v/>
      </c>
      <c r="U63" s="1"/>
      <c r="V63" s="1"/>
      <c r="W63" s="1"/>
      <c r="X63" s="1"/>
      <c r="Y63" s="1"/>
      <c r="Z63" s="1"/>
      <c r="AA63" s="1"/>
      <c r="AB63" s="1"/>
    </row>
    <row r="64" spans="1:28" ht="15" customHeight="1" x14ac:dyDescent="0.2">
      <c r="C64" s="103" t="s">
        <v>49</v>
      </c>
      <c r="D64" s="104"/>
      <c r="E64" s="52">
        <f t="shared" si="34"/>
        <v>64</v>
      </c>
      <c r="F64" s="52">
        <f t="shared" si="35"/>
        <v>64</v>
      </c>
      <c r="G64" s="52">
        <f t="shared" si="25"/>
        <v>64</v>
      </c>
      <c r="H64" s="52">
        <f t="shared" si="25"/>
        <v>64</v>
      </c>
      <c r="I64" s="52">
        <f t="shared" si="25"/>
        <v>64</v>
      </c>
      <c r="J64" s="52">
        <f t="shared" si="25"/>
        <v>64</v>
      </c>
      <c r="K64" s="52">
        <f t="shared" si="25"/>
        <v>64</v>
      </c>
      <c r="L64" s="102"/>
      <c r="M64" s="105" t="str">
        <f t="shared" si="26"/>
        <v>Enter Player7</v>
      </c>
      <c r="N64" s="105" t="str">
        <f t="shared" si="27"/>
        <v>Enter Player7</v>
      </c>
      <c r="O64" s="105" t="str">
        <f t="shared" si="28"/>
        <v>Enter Player7</v>
      </c>
      <c r="P64" s="105" t="str">
        <f t="shared" si="29"/>
        <v>Enter Player7</v>
      </c>
      <c r="Q64" s="105" t="str">
        <f t="shared" si="30"/>
        <v>Enter Player7</v>
      </c>
      <c r="R64" s="105" t="str">
        <f t="shared" si="31"/>
        <v>Enter Player7</v>
      </c>
      <c r="S64" s="105" t="str">
        <f t="shared" si="32"/>
        <v>Enter Player7</v>
      </c>
      <c r="T64" s="100" t="str">
        <f t="shared" si="33"/>
        <v/>
      </c>
      <c r="U64" s="1"/>
      <c r="V64" s="1"/>
      <c r="W64" s="1"/>
      <c r="X64" s="1"/>
      <c r="Y64" s="1"/>
      <c r="Z64" s="1"/>
      <c r="AA64" s="1"/>
      <c r="AB64" s="1"/>
    </row>
    <row r="65" spans="1:28" ht="15" customHeight="1" x14ac:dyDescent="0.2">
      <c r="C65" s="103" t="s">
        <v>50</v>
      </c>
      <c r="D65" s="104"/>
      <c r="E65" s="52">
        <f t="shared" si="34"/>
        <v>65</v>
      </c>
      <c r="F65" s="52">
        <f t="shared" si="35"/>
        <v>65</v>
      </c>
      <c r="G65" s="52">
        <f t="shared" si="25"/>
        <v>65</v>
      </c>
      <c r="H65" s="52">
        <f t="shared" si="25"/>
        <v>65</v>
      </c>
      <c r="I65" s="52">
        <f t="shared" si="25"/>
        <v>65</v>
      </c>
      <c r="J65" s="52">
        <f t="shared" si="25"/>
        <v>65</v>
      </c>
      <c r="K65" s="52">
        <f t="shared" si="25"/>
        <v>65</v>
      </c>
      <c r="L65" s="102"/>
      <c r="M65" s="105" t="str">
        <f t="shared" si="26"/>
        <v>Enter Player8</v>
      </c>
      <c r="N65" s="105" t="str">
        <f t="shared" si="27"/>
        <v>Enter Player8</v>
      </c>
      <c r="O65" s="105" t="str">
        <f t="shared" si="28"/>
        <v>Enter Player8</v>
      </c>
      <c r="P65" s="105" t="str">
        <f t="shared" si="29"/>
        <v>Enter Player8</v>
      </c>
      <c r="Q65" s="105" t="str">
        <f t="shared" si="30"/>
        <v>Enter Player8</v>
      </c>
      <c r="R65" s="105" t="str">
        <f t="shared" si="31"/>
        <v>Enter Player8</v>
      </c>
      <c r="S65" s="105" t="str">
        <f t="shared" si="32"/>
        <v>Enter Player8</v>
      </c>
      <c r="T65" s="100" t="str">
        <f t="shared" si="33"/>
        <v/>
      </c>
      <c r="U65" s="1"/>
      <c r="V65" s="1"/>
      <c r="W65" s="1"/>
      <c r="X65" s="1"/>
      <c r="Y65" s="1"/>
      <c r="Z65" s="1"/>
      <c r="AA65" s="1"/>
      <c r="AB65" s="1"/>
    </row>
    <row r="66" spans="1:28" ht="15" customHeight="1" x14ac:dyDescent="0.2">
      <c r="C66" s="103" t="s">
        <v>51</v>
      </c>
      <c r="D66" s="104"/>
      <c r="E66" s="52">
        <f t="shared" si="34"/>
        <v>66</v>
      </c>
      <c r="F66" s="52">
        <f t="shared" si="35"/>
        <v>66</v>
      </c>
      <c r="G66" s="52">
        <f t="shared" si="25"/>
        <v>66</v>
      </c>
      <c r="H66" s="52">
        <f t="shared" si="25"/>
        <v>66</v>
      </c>
      <c r="I66" s="52">
        <f t="shared" si="25"/>
        <v>66</v>
      </c>
      <c r="J66" s="52">
        <f t="shared" si="25"/>
        <v>66</v>
      </c>
      <c r="K66" s="52">
        <f t="shared" si="25"/>
        <v>66</v>
      </c>
      <c r="L66" s="102"/>
      <c r="M66" s="105" t="str">
        <f t="shared" si="26"/>
        <v>Enter Player9</v>
      </c>
      <c r="N66" s="105" t="str">
        <f t="shared" si="27"/>
        <v>Enter Player9</v>
      </c>
      <c r="O66" s="105" t="str">
        <f t="shared" si="28"/>
        <v>Enter Player9</v>
      </c>
      <c r="P66" s="105" t="str">
        <f t="shared" si="29"/>
        <v>Enter Player9</v>
      </c>
      <c r="Q66" s="105" t="str">
        <f t="shared" si="30"/>
        <v>Enter Player9</v>
      </c>
      <c r="R66" s="105" t="str">
        <f t="shared" si="31"/>
        <v>Enter Player9</v>
      </c>
      <c r="S66" s="105" t="str">
        <f t="shared" si="32"/>
        <v>Enter Player9</v>
      </c>
      <c r="T66" s="100" t="str">
        <f t="shared" si="33"/>
        <v/>
      </c>
      <c r="U66" s="1"/>
      <c r="V66" s="1"/>
      <c r="W66" s="1"/>
      <c r="X66" s="1"/>
      <c r="Y66" s="1"/>
      <c r="Z66" s="1"/>
      <c r="AA66" s="1"/>
      <c r="AB66" s="1"/>
    </row>
    <row r="67" spans="1:28" ht="15" customHeight="1" x14ac:dyDescent="0.2">
      <c r="C67" s="103" t="s">
        <v>52</v>
      </c>
      <c r="D67" s="104"/>
      <c r="E67" s="52">
        <f t="shared" si="34"/>
        <v>67</v>
      </c>
      <c r="F67" s="52">
        <f t="shared" si="35"/>
        <v>67</v>
      </c>
      <c r="G67" s="52">
        <f t="shared" si="25"/>
        <v>67</v>
      </c>
      <c r="H67" s="52">
        <f t="shared" si="25"/>
        <v>67</v>
      </c>
      <c r="I67" s="52">
        <f t="shared" si="25"/>
        <v>67</v>
      </c>
      <c r="J67" s="52">
        <f t="shared" si="25"/>
        <v>67</v>
      </c>
      <c r="K67" s="52">
        <f t="shared" si="25"/>
        <v>67</v>
      </c>
      <c r="L67" s="102"/>
      <c r="M67" s="105" t="str">
        <f t="shared" si="26"/>
        <v>Enter Player10</v>
      </c>
      <c r="N67" s="105" t="str">
        <f t="shared" si="27"/>
        <v>Enter Player10</v>
      </c>
      <c r="O67" s="105" t="str">
        <f t="shared" si="28"/>
        <v>Enter Player10</v>
      </c>
      <c r="P67" s="105" t="str">
        <f t="shared" si="29"/>
        <v>Enter Player10</v>
      </c>
      <c r="Q67" s="105" t="str">
        <f t="shared" si="30"/>
        <v>Enter Player10</v>
      </c>
      <c r="R67" s="105" t="str">
        <f t="shared" si="31"/>
        <v>Enter Player10</v>
      </c>
      <c r="S67" s="105" t="str">
        <f t="shared" si="32"/>
        <v>Enter Player10</v>
      </c>
      <c r="T67" s="100" t="str">
        <f t="shared" si="33"/>
        <v/>
      </c>
      <c r="U67" s="1"/>
      <c r="V67" s="1"/>
      <c r="W67" s="1"/>
      <c r="X67" s="1"/>
      <c r="Y67" s="1"/>
      <c r="Z67" s="1"/>
      <c r="AA67" s="1"/>
      <c r="AB67" s="1"/>
    </row>
    <row r="68" spans="1:28" ht="15" customHeight="1" x14ac:dyDescent="0.2">
      <c r="C68" s="103" t="s">
        <v>53</v>
      </c>
      <c r="D68" s="104"/>
      <c r="E68" s="52">
        <f t="shared" si="34"/>
        <v>68</v>
      </c>
      <c r="F68" s="52">
        <f t="shared" si="35"/>
        <v>68</v>
      </c>
      <c r="G68" s="52">
        <f t="shared" si="25"/>
        <v>68</v>
      </c>
      <c r="H68" s="52">
        <f t="shared" si="25"/>
        <v>68</v>
      </c>
      <c r="I68" s="52">
        <f t="shared" si="25"/>
        <v>68</v>
      </c>
      <c r="J68" s="52">
        <f t="shared" si="25"/>
        <v>68</v>
      </c>
      <c r="K68" s="52">
        <f t="shared" si="25"/>
        <v>68</v>
      </c>
      <c r="L68" s="106"/>
      <c r="M68" s="105" t="str">
        <f t="shared" si="26"/>
        <v>Enter Player11</v>
      </c>
      <c r="N68" s="105" t="str">
        <f t="shared" si="27"/>
        <v>Enter Player11</v>
      </c>
      <c r="O68" s="105" t="str">
        <f t="shared" si="28"/>
        <v>Enter Player11</v>
      </c>
      <c r="P68" s="105" t="str">
        <f t="shared" si="29"/>
        <v>Enter Player11</v>
      </c>
      <c r="Q68" s="105" t="str">
        <f t="shared" si="30"/>
        <v>Enter Player11</v>
      </c>
      <c r="R68" s="105" t="str">
        <f t="shared" si="31"/>
        <v>Enter Player11</v>
      </c>
      <c r="S68" s="105" t="str">
        <f t="shared" si="32"/>
        <v>Enter Player11</v>
      </c>
      <c r="T68" s="100" t="str">
        <f t="shared" si="33"/>
        <v/>
      </c>
      <c r="U68" s="1"/>
      <c r="V68" s="1"/>
      <c r="W68" s="1"/>
      <c r="X68" s="1"/>
      <c r="Y68" s="1"/>
      <c r="Z68" s="1"/>
      <c r="AA68" s="1"/>
      <c r="AB68" s="1"/>
    </row>
    <row r="69" spans="1:28" ht="15" customHeight="1" x14ac:dyDescent="0.2">
      <c r="C69" s="103" t="s">
        <v>54</v>
      </c>
      <c r="D69" s="104"/>
      <c r="E69" s="52">
        <f t="shared" si="34"/>
        <v>69</v>
      </c>
      <c r="F69" s="52">
        <f t="shared" si="35"/>
        <v>69</v>
      </c>
      <c r="G69" s="52">
        <f t="shared" si="25"/>
        <v>69</v>
      </c>
      <c r="H69" s="52">
        <f t="shared" si="25"/>
        <v>69</v>
      </c>
      <c r="I69" s="52">
        <f t="shared" si="25"/>
        <v>69</v>
      </c>
      <c r="J69" s="52">
        <f t="shared" si="25"/>
        <v>69</v>
      </c>
      <c r="K69" s="52">
        <f t="shared" si="25"/>
        <v>69</v>
      </c>
      <c r="L69" s="107"/>
      <c r="M69" s="105" t="str">
        <f t="shared" si="26"/>
        <v>Enter Player12</v>
      </c>
      <c r="N69" s="105" t="str">
        <f t="shared" si="27"/>
        <v>Enter Player12</v>
      </c>
      <c r="O69" s="105" t="str">
        <f t="shared" si="28"/>
        <v>Enter Player12</v>
      </c>
      <c r="P69" s="105" t="str">
        <f t="shared" si="29"/>
        <v>Enter Player12</v>
      </c>
      <c r="Q69" s="105" t="str">
        <f t="shared" si="30"/>
        <v>Enter Player12</v>
      </c>
      <c r="R69" s="105" t="str">
        <f t="shared" si="31"/>
        <v>Enter Player12</v>
      </c>
      <c r="S69" s="105" t="str">
        <f t="shared" si="32"/>
        <v>Enter Player12</v>
      </c>
      <c r="T69" s="100" t="str">
        <f t="shared" si="33"/>
        <v/>
      </c>
      <c r="U69" s="1"/>
      <c r="V69" s="1"/>
      <c r="W69" s="1"/>
      <c r="X69" s="1"/>
      <c r="Y69" s="1"/>
      <c r="Z69" s="1"/>
      <c r="AA69" s="1"/>
      <c r="AB69" s="1"/>
    </row>
    <row r="70" spans="1:28" ht="15" customHeight="1" thickBot="1" x14ac:dyDescent="0.25">
      <c r="C70" s="108" t="s">
        <v>55</v>
      </c>
      <c r="D70" s="132"/>
      <c r="E70" s="109">
        <f t="shared" si="34"/>
        <v>70</v>
      </c>
      <c r="F70" s="109">
        <f t="shared" si="35"/>
        <v>70</v>
      </c>
      <c r="G70" s="109">
        <f t="shared" si="25"/>
        <v>70</v>
      </c>
      <c r="H70" s="109">
        <f t="shared" si="25"/>
        <v>70</v>
      </c>
      <c r="I70" s="109">
        <f t="shared" si="25"/>
        <v>70</v>
      </c>
      <c r="J70" s="109">
        <f t="shared" si="25"/>
        <v>70</v>
      </c>
      <c r="K70" s="109">
        <f t="shared" si="25"/>
        <v>70</v>
      </c>
      <c r="L70" s="110"/>
      <c r="M70" s="111" t="str">
        <f t="shared" ref="M70" si="36">IF(ROW($C70)-ROW($C$58)+1&gt;COUNT(E$58:E$70),"",INDEX($C:$C,SMALL(E$58:E$70,1+ROW($C70)-ROW($C$58))))</f>
        <v>Enter Player13</v>
      </c>
      <c r="N70" s="105" t="str">
        <f t="shared" ref="N70:S70" si="37">IF(ROW($C70)-ROW($C$58)+1&gt;COUNT(F$58:F$70),"",INDEX($C:$C,SMALL(F$58:F$70,1+ROW($C70)-ROW($C$58))))</f>
        <v>Enter Player13</v>
      </c>
      <c r="O70" s="105" t="str">
        <f t="shared" si="37"/>
        <v>Enter Player13</v>
      </c>
      <c r="P70" s="105" t="str">
        <f t="shared" si="37"/>
        <v>Enter Player13</v>
      </c>
      <c r="Q70" s="105" t="str">
        <f t="shared" si="37"/>
        <v>Enter Player13</v>
      </c>
      <c r="R70" s="105" t="str">
        <f t="shared" si="37"/>
        <v>Enter Player13</v>
      </c>
      <c r="S70" s="105" t="str">
        <f t="shared" si="37"/>
        <v>Enter Player13</v>
      </c>
      <c r="T70" s="100" t="str">
        <f t="shared" ref="T70" si="38">IFERROR(INDEX($C$58:$C$70,MATCH(ROW()-ROW($T$58),$B$58:$B$70,0)),"")</f>
        <v/>
      </c>
      <c r="U70" s="1"/>
      <c r="V70" s="1"/>
      <c r="W70" s="1"/>
      <c r="X70" s="1"/>
      <c r="Y70" s="1"/>
      <c r="Z70" s="1"/>
      <c r="AA70" s="1"/>
      <c r="AB70" s="1"/>
    </row>
    <row r="71" spans="1:28" ht="15" customHeight="1" x14ac:dyDescent="0.2">
      <c r="A71" s="1"/>
      <c r="B71" s="1"/>
      <c r="C71" s="1"/>
      <c r="D71" s="112"/>
      <c r="E71" s="113"/>
      <c r="F71" s="114"/>
      <c r="G71" s="114"/>
      <c r="H71" s="114"/>
      <c r="I71" s="114"/>
      <c r="J71" s="114"/>
      <c r="K71" s="115"/>
      <c r="L71" s="10"/>
      <c r="M71" s="116" t="s">
        <v>34</v>
      </c>
      <c r="N71" s="117" t="s">
        <v>34</v>
      </c>
      <c r="O71" s="118" t="s">
        <v>34</v>
      </c>
      <c r="P71" s="118" t="s">
        <v>34</v>
      </c>
      <c r="Q71" s="118" t="s">
        <v>34</v>
      </c>
      <c r="R71" s="118" t="s">
        <v>34</v>
      </c>
      <c r="S71" s="118" t="s">
        <v>34</v>
      </c>
      <c r="T71" s="100"/>
      <c r="U71" s="1"/>
      <c r="V71" s="1"/>
      <c r="W71" s="1"/>
      <c r="X71" s="1"/>
      <c r="Y71" s="1"/>
      <c r="Z71" s="1"/>
      <c r="AA71" s="1"/>
      <c r="AB71" s="1"/>
    </row>
    <row r="72" spans="1:28" ht="15" customHeight="1" x14ac:dyDescent="0.2">
      <c r="A72" s="1"/>
      <c r="B72" s="1"/>
      <c r="C72" s="1"/>
      <c r="D72" s="112"/>
      <c r="E72" s="71" t="str">
        <f t="array" ref="E72">LOOKUP("zzzzz",CHOOSE({1,2},"",INDEX(M:M,SMALL(IF(M$58:M$84&lt;&gt;"",ROW(M$58:M$84)),ROWS(E$72:E72)))))</f>
        <v>Enter Player1</v>
      </c>
      <c r="F72" s="69" t="str">
        <f t="array" ref="F72">LOOKUP("zzzzz",CHOOSE({1,2},"",INDEX(N:N,SMALL(IF(N$58:N$84&lt;&gt;"",ROW(N$58:N$84)),ROWS(F$72:F72)))))</f>
        <v>Enter Player1</v>
      </c>
      <c r="G72" s="69" t="str">
        <f t="array" ref="G72">LOOKUP("zzzzz",CHOOSE({1,2},"",INDEX(O:O,SMALL(IF(O$58:O$84&lt;&gt;"",ROW(O$58:O$84)),ROWS(G$72:G72)))))</f>
        <v>Enter Player1</v>
      </c>
      <c r="H72" s="69" t="str">
        <f t="array" ref="H72">LOOKUP("zzzzz",CHOOSE({1,2},"",INDEX(P:P,SMALL(IF(P$58:P$84&lt;&gt;"",ROW(P$58:P$84)),ROWS(H$72:H72)))))</f>
        <v>Enter Player1</v>
      </c>
      <c r="I72" s="69" t="str">
        <f t="array" ref="I72">LOOKUP("zzzzz",CHOOSE({1,2},"",INDEX(Q:Q,SMALL(IF(Q$58:Q$84&lt;&gt;"",ROW(Q$58:Q$84)),ROWS(I$72:I72)))))</f>
        <v>Enter Player1</v>
      </c>
      <c r="J72" s="69" t="str">
        <f t="array" ref="J72">LOOKUP("zzzzz",CHOOSE({1,2},"",INDEX(R:R,SMALL(IF(R$58:R$84&lt;&gt;"",ROW(R$58:R$84)),ROWS(J$72:J72)))))</f>
        <v>Enter Player1</v>
      </c>
      <c r="K72" s="70" t="str">
        <f t="array" ref="K72">LOOKUP("zzzzz",CHOOSE({1,2},"",INDEX(S:S,SMALL(IF(S$58:S$84&lt;&gt;"",ROW(S$58:S$84)),ROWS(K$72:K72)))))</f>
        <v>Enter Player1</v>
      </c>
      <c r="L72" s="10"/>
      <c r="M72" s="119" t="str">
        <f>IF(B4=0,"",B4)</f>
        <v/>
      </c>
      <c r="N72" s="120" t="str">
        <f>IF(D4=0,"",D4)</f>
        <v/>
      </c>
      <c r="O72" s="120" t="str">
        <f t="shared" ref="O72:S84" si="39">IF(E4=0,"",E4)</f>
        <v/>
      </c>
      <c r="P72" s="120" t="str">
        <f t="shared" si="39"/>
        <v/>
      </c>
      <c r="Q72" s="120" t="str">
        <f t="shared" si="39"/>
        <v/>
      </c>
      <c r="R72" s="120" t="str">
        <f t="shared" si="39"/>
        <v/>
      </c>
      <c r="S72" s="120" t="str">
        <f t="shared" si="39"/>
        <v/>
      </c>
      <c r="T72" s="100"/>
      <c r="U72" s="1"/>
      <c r="V72" s="1"/>
      <c r="W72" s="1"/>
      <c r="X72" s="1"/>
      <c r="Y72" s="1"/>
      <c r="Z72" s="1"/>
      <c r="AA72" s="1"/>
      <c r="AB72" s="1"/>
    </row>
    <row r="73" spans="1:28" ht="15" customHeight="1" thickBot="1" x14ac:dyDescent="0.25">
      <c r="A73" s="1"/>
      <c r="B73" s="1"/>
      <c r="C73" s="1"/>
      <c r="D73" s="112"/>
      <c r="E73" s="71" t="str">
        <f t="array" ref="E73">LOOKUP("zzzzz",CHOOSE({1,2},"",INDEX(M:M,SMALL(IF(M$58:M$84&lt;&gt;"",ROW(M$58:M$84)),ROWS(E$72:E73)))))</f>
        <v>Enter Player2</v>
      </c>
      <c r="F73" s="69" t="str">
        <f t="array" ref="F73">LOOKUP("zzzzz",CHOOSE({1,2},"",INDEX(N:N,SMALL(IF(N$58:N$84&lt;&gt;"",ROW(N$58:N$84)),ROWS(F$72:F73)))))</f>
        <v>Enter Player2</v>
      </c>
      <c r="G73" s="69" t="str">
        <f t="array" ref="G73">LOOKUP("zzzzz",CHOOSE({1,2},"",INDEX(O:O,SMALL(IF(O$58:O$84&lt;&gt;"",ROW(O$58:O$84)),ROWS(G$72:G73)))))</f>
        <v>Enter Player2</v>
      </c>
      <c r="H73" s="69" t="str">
        <f t="array" ref="H73">LOOKUP("zzzzz",CHOOSE({1,2},"",INDEX(P:P,SMALL(IF(P$58:P$84&lt;&gt;"",ROW(P$58:P$84)),ROWS(H$72:H73)))))</f>
        <v>Enter Player2</v>
      </c>
      <c r="I73" s="69" t="str">
        <f t="array" ref="I73">LOOKUP("zzzzz",CHOOSE({1,2},"",INDEX(Q:Q,SMALL(IF(Q$58:Q$84&lt;&gt;"",ROW(Q$58:Q$84)),ROWS(I$72:I73)))))</f>
        <v>Enter Player2</v>
      </c>
      <c r="J73" s="69" t="str">
        <f t="array" ref="J73">LOOKUP("zzzzz",CHOOSE({1,2},"",INDEX(R:R,SMALL(IF(R$58:R$84&lt;&gt;"",ROW(R$58:R$84)),ROWS(J$72:J73)))))</f>
        <v>Enter Player2</v>
      </c>
      <c r="K73" s="70" t="str">
        <f t="array" ref="K73">LOOKUP("zzzzz",CHOOSE({1,2},"",INDEX(S:S,SMALL(IF(S$58:S$84&lt;&gt;"",ROW(S$58:S$84)),ROWS(K$72:K73)))))</f>
        <v>Enter Player2</v>
      </c>
      <c r="L73" s="10"/>
      <c r="M73" s="120" t="str">
        <f t="shared" ref="M73:M84" si="40">IF(B5=0,"",B5)</f>
        <v/>
      </c>
      <c r="N73" s="120" t="str">
        <f t="shared" ref="N73:N84" si="41">IF(D5=0,"",D5)</f>
        <v/>
      </c>
      <c r="O73" s="120" t="str">
        <f t="shared" si="39"/>
        <v/>
      </c>
      <c r="P73" s="120" t="str">
        <f t="shared" si="39"/>
        <v/>
      </c>
      <c r="Q73" s="120" t="str">
        <f t="shared" si="39"/>
        <v/>
      </c>
      <c r="R73" s="120" t="str">
        <f t="shared" si="39"/>
        <v/>
      </c>
      <c r="S73" s="120" t="str">
        <f t="shared" si="39"/>
        <v/>
      </c>
      <c r="T73" s="100"/>
      <c r="U73" s="1"/>
      <c r="V73" s="1"/>
      <c r="W73" s="1"/>
      <c r="X73" s="1"/>
      <c r="Y73" s="1"/>
      <c r="Z73" s="1"/>
      <c r="AA73" s="1"/>
      <c r="AB73" s="1"/>
    </row>
    <row r="74" spans="1:28" ht="15" customHeight="1" thickBot="1" x14ac:dyDescent="0.25">
      <c r="A74" s="1"/>
      <c r="B74" s="141" t="s">
        <v>35</v>
      </c>
      <c r="C74" s="142" t="s">
        <v>1</v>
      </c>
      <c r="D74" s="143" t="s">
        <v>18</v>
      </c>
      <c r="E74" s="71" t="str">
        <f t="array" ref="E74">LOOKUP("zzzzz",CHOOSE({1,2},"",INDEX(M:M,SMALL(IF(M$58:M$84&lt;&gt;"",ROW(M$58:M$84)),ROWS(E$72:E74)))))</f>
        <v>Enter Player3</v>
      </c>
      <c r="F74" s="69" t="str">
        <f t="array" ref="F74">LOOKUP("zzzzz",CHOOSE({1,2},"",INDEX(N:N,SMALL(IF(N$58:N$84&lt;&gt;"",ROW(N$58:N$84)),ROWS(F$72:F74)))))</f>
        <v>Enter Player3</v>
      </c>
      <c r="G74" s="69" t="str">
        <f t="array" ref="G74">LOOKUP("zzzzz",CHOOSE({1,2},"",INDEX(O:O,SMALL(IF(O$58:O$84&lt;&gt;"",ROW(O$58:O$84)),ROWS(G$72:G74)))))</f>
        <v>Enter Player3</v>
      </c>
      <c r="H74" s="69" t="str">
        <f t="array" ref="H74">LOOKUP("zzzzz",CHOOSE({1,2},"",INDEX(P:P,SMALL(IF(P$58:P$84&lt;&gt;"",ROW(P$58:P$84)),ROWS(H$72:H74)))))</f>
        <v>Enter Player3</v>
      </c>
      <c r="I74" s="69" t="str">
        <f t="array" ref="I74">LOOKUP("zzzzz",CHOOSE({1,2},"",INDEX(Q:Q,SMALL(IF(Q$58:Q$84&lt;&gt;"",ROW(Q$58:Q$84)),ROWS(I$72:I74)))))</f>
        <v>Enter Player3</v>
      </c>
      <c r="J74" s="69" t="str">
        <f t="array" ref="J74">LOOKUP("zzzzz",CHOOSE({1,2},"",INDEX(R:R,SMALL(IF(R$58:R$84&lt;&gt;"",ROW(R$58:R$84)),ROWS(J$72:J74)))))</f>
        <v>Enter Player3</v>
      </c>
      <c r="K74" s="70" t="str">
        <f t="array" ref="K74">LOOKUP("zzzzz",CHOOSE({1,2},"",INDEX(S:S,SMALL(IF(S$58:S$84&lt;&gt;"",ROW(S$58:S$84)),ROWS(K$72:K74)))))</f>
        <v>Enter Player3</v>
      </c>
      <c r="L74" s="10"/>
      <c r="M74" s="120" t="str">
        <f t="shared" si="40"/>
        <v/>
      </c>
      <c r="N74" s="120" t="str">
        <f t="shared" si="41"/>
        <v/>
      </c>
      <c r="O74" s="120" t="str">
        <f t="shared" si="39"/>
        <v/>
      </c>
      <c r="P74" s="120" t="str">
        <f t="shared" si="39"/>
        <v/>
      </c>
      <c r="Q74" s="120" t="str">
        <f t="shared" si="39"/>
        <v/>
      </c>
      <c r="R74" s="120" t="str">
        <f t="shared" si="39"/>
        <v/>
      </c>
      <c r="S74" s="120" t="str">
        <f t="shared" si="39"/>
        <v/>
      </c>
      <c r="T74" s="100"/>
      <c r="U74" s="1"/>
      <c r="V74" s="1"/>
      <c r="W74" s="1"/>
      <c r="X74" s="1"/>
      <c r="Y74" s="1"/>
      <c r="Z74" s="1"/>
      <c r="AA74" s="1"/>
      <c r="AB74" s="1"/>
    </row>
    <row r="75" spans="1:28" ht="15" customHeight="1" x14ac:dyDescent="0.2">
      <c r="A75" s="1"/>
      <c r="B75" s="144" t="s">
        <v>14</v>
      </c>
      <c r="C75" s="121" t="s">
        <v>62</v>
      </c>
      <c r="D75" s="122" t="s">
        <v>21</v>
      </c>
      <c r="E75" s="71" t="str">
        <f t="array" ref="E75">LOOKUP("zzzzz",CHOOSE({1,2},"",INDEX(M:M,SMALL(IF(M$58:M$84&lt;&gt;"",ROW(M$58:M$84)),ROWS(E$72:E75)))))</f>
        <v>Enter Player4</v>
      </c>
      <c r="F75" s="69" t="str">
        <f t="array" ref="F75">LOOKUP("zzzzz",CHOOSE({1,2},"",INDEX(N:N,SMALL(IF(N$58:N$84&lt;&gt;"",ROW(N$58:N$84)),ROWS(F$72:F75)))))</f>
        <v>Enter Player4</v>
      </c>
      <c r="G75" s="69" t="str">
        <f t="array" ref="G75">LOOKUP("zzzzz",CHOOSE({1,2},"",INDEX(O:O,SMALL(IF(O$58:O$84&lt;&gt;"",ROW(O$58:O$84)),ROWS(G$72:G75)))))</f>
        <v>Enter Player4</v>
      </c>
      <c r="H75" s="69" t="str">
        <f t="array" ref="H75">LOOKUP("zzzzz",CHOOSE({1,2},"",INDEX(P:P,SMALL(IF(P$58:P$84&lt;&gt;"",ROW(P$58:P$84)),ROWS(H$72:H75)))))</f>
        <v>Enter Player4</v>
      </c>
      <c r="I75" s="69" t="str">
        <f t="array" ref="I75">LOOKUP("zzzzz",CHOOSE({1,2},"",INDEX(Q:Q,SMALL(IF(Q$58:Q$84&lt;&gt;"",ROW(Q$58:Q$84)),ROWS(I$72:I75)))))</f>
        <v>Enter Player4</v>
      </c>
      <c r="J75" s="69" t="str">
        <f t="array" ref="J75">LOOKUP("zzzzz",CHOOSE({1,2},"",INDEX(R:R,SMALL(IF(R$58:R$84&lt;&gt;"",ROW(R$58:R$84)),ROWS(J$72:J75)))))</f>
        <v>Enter Player4</v>
      </c>
      <c r="K75" s="70" t="str">
        <f t="array" ref="K75">LOOKUP("zzzzz",CHOOSE({1,2},"",INDEX(S:S,SMALL(IF(S$58:S$84&lt;&gt;"",ROW(S$58:S$84)),ROWS(K$72:K75)))))</f>
        <v>Enter Player4</v>
      </c>
      <c r="L75" s="10"/>
      <c r="M75" s="120" t="str">
        <f t="shared" si="40"/>
        <v/>
      </c>
      <c r="N75" s="120" t="str">
        <f t="shared" si="41"/>
        <v/>
      </c>
      <c r="O75" s="120" t="str">
        <f t="shared" si="39"/>
        <v/>
      </c>
      <c r="P75" s="120" t="str">
        <f t="shared" si="39"/>
        <v/>
      </c>
      <c r="Q75" s="120" t="str">
        <f t="shared" si="39"/>
        <v/>
      </c>
      <c r="R75" s="120" t="str">
        <f t="shared" si="39"/>
        <v/>
      </c>
      <c r="S75" s="120" t="str">
        <f t="shared" si="39"/>
        <v/>
      </c>
      <c r="T75" s="100"/>
      <c r="U75" s="1"/>
      <c r="V75" s="1"/>
      <c r="W75" s="1"/>
      <c r="X75" s="1"/>
      <c r="Y75" s="1"/>
      <c r="Z75" s="1"/>
      <c r="AA75" s="1"/>
      <c r="AB75" s="1"/>
    </row>
    <row r="76" spans="1:28" ht="15" customHeight="1" x14ac:dyDescent="0.2">
      <c r="A76" s="1"/>
      <c r="B76" s="145" t="s">
        <v>61</v>
      </c>
      <c r="C76" s="123" t="s">
        <v>31</v>
      </c>
      <c r="D76" s="124" t="s">
        <v>21</v>
      </c>
      <c r="E76" s="71" t="str">
        <f t="array" ref="E76">LOOKUP("zzzzz",CHOOSE({1,2},"",INDEX(M:M,SMALL(IF(M$58:M$84&lt;&gt;"",ROW(M$58:M$84)),ROWS(E$72:E76)))))</f>
        <v>Enter Player5</v>
      </c>
      <c r="F76" s="69" t="str">
        <f t="array" ref="F76">LOOKUP("zzzzz",CHOOSE({1,2},"",INDEX(N:N,SMALL(IF(N$58:N$84&lt;&gt;"",ROW(N$58:N$84)),ROWS(F$72:F76)))))</f>
        <v>Enter Player5</v>
      </c>
      <c r="G76" s="69" t="str">
        <f t="array" ref="G76">LOOKUP("zzzzz",CHOOSE({1,2},"",INDEX(O:O,SMALL(IF(O$58:O$84&lt;&gt;"",ROW(O$58:O$84)),ROWS(G$72:G76)))))</f>
        <v>Enter Player5</v>
      </c>
      <c r="H76" s="69" t="str">
        <f t="array" ref="H76">LOOKUP("zzzzz",CHOOSE({1,2},"",INDEX(P:P,SMALL(IF(P$58:P$84&lt;&gt;"",ROW(P$58:P$84)),ROWS(H$72:H76)))))</f>
        <v>Enter Player5</v>
      </c>
      <c r="I76" s="69" t="str">
        <f t="array" ref="I76">LOOKUP("zzzzz",CHOOSE({1,2},"",INDEX(Q:Q,SMALL(IF(Q$58:Q$84&lt;&gt;"",ROW(Q$58:Q$84)),ROWS(I$72:I76)))))</f>
        <v>Enter Player5</v>
      </c>
      <c r="J76" s="69" t="str">
        <f t="array" ref="J76">LOOKUP("zzzzz",CHOOSE({1,2},"",INDEX(R:R,SMALL(IF(R$58:R$84&lt;&gt;"",ROW(R$58:R$84)),ROWS(J$72:J76)))))</f>
        <v>Enter Player5</v>
      </c>
      <c r="K76" s="70" t="str">
        <f t="array" ref="K76">LOOKUP("zzzzz",CHOOSE({1,2},"",INDEX(S:S,SMALL(IF(S$58:S$84&lt;&gt;"",ROW(S$58:S$84)),ROWS(K$72:K76)))))</f>
        <v>Enter Player5</v>
      </c>
      <c r="L76" s="10"/>
      <c r="M76" s="120" t="str">
        <f t="shared" si="40"/>
        <v/>
      </c>
      <c r="N76" s="120" t="str">
        <f t="shared" si="41"/>
        <v/>
      </c>
      <c r="O76" s="120" t="str">
        <f t="shared" si="39"/>
        <v/>
      </c>
      <c r="P76" s="120" t="str">
        <f t="shared" si="39"/>
        <v/>
      </c>
      <c r="Q76" s="120" t="str">
        <f t="shared" si="39"/>
        <v/>
      </c>
      <c r="R76" s="120" t="str">
        <f t="shared" si="39"/>
        <v/>
      </c>
      <c r="S76" s="120" t="str">
        <f t="shared" si="39"/>
        <v/>
      </c>
      <c r="T76" s="100"/>
      <c r="U76" s="1"/>
      <c r="V76" s="1"/>
      <c r="W76" s="1"/>
      <c r="X76" s="1"/>
      <c r="Y76" s="1"/>
      <c r="Z76" s="1"/>
      <c r="AA76" s="1"/>
      <c r="AB76" s="1"/>
    </row>
    <row r="77" spans="1:28" ht="15" customHeight="1" x14ac:dyDescent="0.2">
      <c r="A77" s="1"/>
      <c r="B77" s="145" t="s">
        <v>63</v>
      </c>
      <c r="C77" s="123" t="s">
        <v>63</v>
      </c>
      <c r="D77" s="124" t="s">
        <v>63</v>
      </c>
      <c r="E77" s="71" t="str">
        <f t="array" ref="E77">LOOKUP("zzzzz",CHOOSE({1,2},"",INDEX(M:M,SMALL(IF(M$58:M$84&lt;&gt;"",ROW(M$58:M$84)),ROWS(E$72:E77)))))</f>
        <v>Enter Player6</v>
      </c>
      <c r="F77" s="69" t="str">
        <f t="array" ref="F77">LOOKUP("zzzzz",CHOOSE({1,2},"",INDEX(N:N,SMALL(IF(N$58:N$84&lt;&gt;"",ROW(N$58:N$84)),ROWS(F$72:F77)))))</f>
        <v>Enter Player6</v>
      </c>
      <c r="G77" s="69" t="str">
        <f t="array" ref="G77">LOOKUP("zzzzz",CHOOSE({1,2},"",INDEX(O:O,SMALL(IF(O$58:O$84&lt;&gt;"",ROW(O$58:O$84)),ROWS(G$72:G77)))))</f>
        <v>Enter Player6</v>
      </c>
      <c r="H77" s="69" t="str">
        <f t="array" ref="H77">LOOKUP("zzzzz",CHOOSE({1,2},"",INDEX(P:P,SMALL(IF(P$58:P$84&lt;&gt;"",ROW(P$58:P$84)),ROWS(H$72:H77)))))</f>
        <v>Enter Player6</v>
      </c>
      <c r="I77" s="69" t="str">
        <f t="array" ref="I77">LOOKUP("zzzzz",CHOOSE({1,2},"",INDEX(Q:Q,SMALL(IF(Q$58:Q$84&lt;&gt;"",ROW(Q$58:Q$84)),ROWS(I$72:I77)))))</f>
        <v>Enter Player6</v>
      </c>
      <c r="J77" s="69" t="str">
        <f t="array" ref="J77">LOOKUP("zzzzz",CHOOSE({1,2},"",INDEX(R:R,SMALL(IF(R$58:R$84&lt;&gt;"",ROW(R$58:R$84)),ROWS(J$72:J77)))))</f>
        <v>Enter Player6</v>
      </c>
      <c r="K77" s="70" t="str">
        <f t="array" ref="K77">LOOKUP("zzzzz",CHOOSE({1,2},"",INDEX(S:S,SMALL(IF(S$58:S$84&lt;&gt;"",ROW(S$58:S$84)),ROWS(K$72:K77)))))</f>
        <v>Enter Player6</v>
      </c>
      <c r="L77" s="10"/>
      <c r="M77" s="120" t="str">
        <f t="shared" si="40"/>
        <v/>
      </c>
      <c r="N77" s="120" t="str">
        <f t="shared" si="41"/>
        <v/>
      </c>
      <c r="O77" s="120" t="str">
        <f t="shared" si="39"/>
        <v/>
      </c>
      <c r="P77" s="120" t="str">
        <f t="shared" si="39"/>
        <v/>
      </c>
      <c r="Q77" s="120" t="str">
        <f t="shared" si="39"/>
        <v/>
      </c>
      <c r="R77" s="120" t="str">
        <f t="shared" si="39"/>
        <v/>
      </c>
      <c r="S77" s="120" t="str">
        <f t="shared" si="39"/>
        <v/>
      </c>
      <c r="T77" s="100"/>
      <c r="U77" s="1"/>
      <c r="V77" s="1"/>
      <c r="W77" s="1"/>
      <c r="X77" s="1"/>
      <c r="Y77" s="1"/>
      <c r="Z77" s="1"/>
      <c r="AA77" s="1"/>
      <c r="AB77" s="1"/>
    </row>
    <row r="78" spans="1:28" ht="15" customHeight="1" x14ac:dyDescent="0.2">
      <c r="A78" s="1"/>
      <c r="B78" s="145" t="s">
        <v>60</v>
      </c>
      <c r="C78" s="123" t="s">
        <v>20</v>
      </c>
      <c r="D78" s="124" t="s">
        <v>19</v>
      </c>
      <c r="E78" s="71" t="str">
        <f t="array" ref="E78">LOOKUP("zzzzz",CHOOSE({1,2},"",INDEX(M:M,SMALL(IF(M$58:M$84&lt;&gt;"",ROW(M$58:M$84)),ROWS(E$72:E78)))))</f>
        <v>Enter Player7</v>
      </c>
      <c r="F78" s="69" t="str">
        <f t="array" ref="F78">LOOKUP("zzzzz",CHOOSE({1,2},"",INDEX(N:N,SMALL(IF(N$58:N$84&lt;&gt;"",ROW(N$58:N$84)),ROWS(F$72:F78)))))</f>
        <v>Enter Player7</v>
      </c>
      <c r="G78" s="69" t="str">
        <f t="array" ref="G78">LOOKUP("zzzzz",CHOOSE({1,2},"",INDEX(O:O,SMALL(IF(O$58:O$84&lt;&gt;"",ROW(O$58:O$84)),ROWS(G$72:G78)))))</f>
        <v>Enter Player7</v>
      </c>
      <c r="H78" s="69" t="str">
        <f t="array" ref="H78">LOOKUP("zzzzz",CHOOSE({1,2},"",INDEX(P:P,SMALL(IF(P$58:P$84&lt;&gt;"",ROW(P$58:P$84)),ROWS(H$72:H78)))))</f>
        <v>Enter Player7</v>
      </c>
      <c r="I78" s="69" t="str">
        <f t="array" ref="I78">LOOKUP("zzzzz",CHOOSE({1,2},"",INDEX(Q:Q,SMALL(IF(Q$58:Q$84&lt;&gt;"",ROW(Q$58:Q$84)),ROWS(I$72:I78)))))</f>
        <v>Enter Player7</v>
      </c>
      <c r="J78" s="69" t="str">
        <f t="array" ref="J78">LOOKUP("zzzzz",CHOOSE({1,2},"",INDEX(R:R,SMALL(IF(R$58:R$84&lt;&gt;"",ROW(R$58:R$84)),ROWS(J$72:J78)))))</f>
        <v>Enter Player7</v>
      </c>
      <c r="K78" s="70" t="str">
        <f t="array" ref="K78">LOOKUP("zzzzz",CHOOSE({1,2},"",INDEX(S:S,SMALL(IF(S$58:S$84&lt;&gt;"",ROW(S$58:S$84)),ROWS(K$72:K78)))))</f>
        <v>Enter Player7</v>
      </c>
      <c r="L78" s="10"/>
      <c r="M78" s="120" t="str">
        <f t="shared" si="40"/>
        <v/>
      </c>
      <c r="N78" s="120" t="str">
        <f t="shared" si="41"/>
        <v/>
      </c>
      <c r="O78" s="120" t="str">
        <f t="shared" si="39"/>
        <v/>
      </c>
      <c r="P78" s="120" t="str">
        <f t="shared" si="39"/>
        <v/>
      </c>
      <c r="Q78" s="120" t="str">
        <f t="shared" si="39"/>
        <v/>
      </c>
      <c r="R78" s="120" t="str">
        <f t="shared" si="39"/>
        <v/>
      </c>
      <c r="S78" s="120" t="str">
        <f t="shared" si="39"/>
        <v/>
      </c>
      <c r="T78" s="100"/>
      <c r="U78" s="1"/>
      <c r="V78" s="1"/>
      <c r="W78" s="1"/>
      <c r="X78" s="1"/>
      <c r="Y78" s="1"/>
      <c r="Z78" s="1"/>
      <c r="AA78" s="1"/>
      <c r="AB78" s="1"/>
    </row>
    <row r="79" spans="1:28" ht="15" customHeight="1" x14ac:dyDescent="0.2">
      <c r="A79" s="1"/>
      <c r="B79" s="145" t="s">
        <v>16</v>
      </c>
      <c r="C79" s="123" t="s">
        <v>20</v>
      </c>
      <c r="D79" s="124" t="s">
        <v>19</v>
      </c>
      <c r="E79" s="71" t="str">
        <f t="array" ref="E79">LOOKUP("zzzzz",CHOOSE({1,2},"",INDEX(M:M,SMALL(IF(M$58:M$84&lt;&gt;"",ROW(M$58:M$84)),ROWS(E$72:E79)))))</f>
        <v>Enter Player8</v>
      </c>
      <c r="F79" s="69" t="str">
        <f t="array" ref="F79">LOOKUP("zzzzz",CHOOSE({1,2},"",INDEX(N:N,SMALL(IF(N$58:N$84&lt;&gt;"",ROW(N$58:N$84)),ROWS(F$72:F79)))))</f>
        <v>Enter Player8</v>
      </c>
      <c r="G79" s="69" t="str">
        <f t="array" ref="G79">LOOKUP("zzzzz",CHOOSE({1,2},"",INDEX(O:O,SMALL(IF(O$58:O$84&lt;&gt;"",ROW(O$58:O$84)),ROWS(G$72:G79)))))</f>
        <v>Enter Player8</v>
      </c>
      <c r="H79" s="69" t="str">
        <f t="array" ref="H79">LOOKUP("zzzzz",CHOOSE({1,2},"",INDEX(P:P,SMALL(IF(P$58:P$84&lt;&gt;"",ROW(P$58:P$84)),ROWS(H$72:H79)))))</f>
        <v>Enter Player8</v>
      </c>
      <c r="I79" s="69" t="str">
        <f t="array" ref="I79">LOOKUP("zzzzz",CHOOSE({1,2},"",INDEX(Q:Q,SMALL(IF(Q$58:Q$84&lt;&gt;"",ROW(Q$58:Q$84)),ROWS(I$72:I79)))))</f>
        <v>Enter Player8</v>
      </c>
      <c r="J79" s="69" t="str">
        <f t="array" ref="J79">LOOKUP("zzzzz",CHOOSE({1,2},"",INDEX(R:R,SMALL(IF(R$58:R$84&lt;&gt;"",ROW(R$58:R$84)),ROWS(J$72:J79)))))</f>
        <v>Enter Player8</v>
      </c>
      <c r="K79" s="70" t="str">
        <f t="array" ref="K79">LOOKUP("zzzzz",CHOOSE({1,2},"",INDEX(S:S,SMALL(IF(S$58:S$84&lt;&gt;"",ROW(S$58:S$84)),ROWS(K$72:K79)))))</f>
        <v>Enter Player8</v>
      </c>
      <c r="L79" s="10"/>
      <c r="M79" s="120" t="str">
        <f t="shared" si="40"/>
        <v/>
      </c>
      <c r="N79" s="120" t="str">
        <f t="shared" si="41"/>
        <v/>
      </c>
      <c r="O79" s="120" t="str">
        <f t="shared" si="39"/>
        <v/>
      </c>
      <c r="P79" s="120" t="str">
        <f t="shared" si="39"/>
        <v/>
      </c>
      <c r="Q79" s="120" t="str">
        <f t="shared" si="39"/>
        <v/>
      </c>
      <c r="R79" s="120" t="str">
        <f t="shared" si="39"/>
        <v/>
      </c>
      <c r="S79" s="120" t="str">
        <f t="shared" si="39"/>
        <v/>
      </c>
      <c r="T79" s="100"/>
      <c r="U79" s="1"/>
      <c r="V79" s="1"/>
      <c r="W79" s="1"/>
      <c r="X79" s="1"/>
      <c r="Y79" s="1"/>
      <c r="Z79" s="1"/>
      <c r="AA79" s="1"/>
      <c r="AB79" s="1"/>
    </row>
    <row r="80" spans="1:28" ht="15" customHeight="1" x14ac:dyDescent="0.2">
      <c r="A80" s="1"/>
      <c r="B80" s="145" t="s">
        <v>17</v>
      </c>
      <c r="C80" s="123" t="s">
        <v>20</v>
      </c>
      <c r="D80" s="124" t="s">
        <v>64</v>
      </c>
      <c r="E80" s="71" t="str">
        <f t="array" ref="E80">LOOKUP("zzzzz",CHOOSE({1,2},"",INDEX(M:M,SMALL(IF(M$58:M$84&lt;&gt;"",ROW(M$58:M$84)),ROWS(E$72:E80)))))</f>
        <v>Enter Player9</v>
      </c>
      <c r="F80" s="69" t="str">
        <f t="array" ref="F80">LOOKUP("zzzzz",CHOOSE({1,2},"",INDEX(N:N,SMALL(IF(N$58:N$84&lt;&gt;"",ROW(N$58:N$84)),ROWS(F$72:F80)))))</f>
        <v>Enter Player9</v>
      </c>
      <c r="G80" s="69" t="str">
        <f t="array" ref="G80">LOOKUP("zzzzz",CHOOSE({1,2},"",INDEX(O:O,SMALL(IF(O$58:O$84&lt;&gt;"",ROW(O$58:O$84)),ROWS(G$72:G80)))))</f>
        <v>Enter Player9</v>
      </c>
      <c r="H80" s="69" t="str">
        <f t="array" ref="H80">LOOKUP("zzzzz",CHOOSE({1,2},"",INDEX(P:P,SMALL(IF(P$58:P$84&lt;&gt;"",ROW(P$58:P$84)),ROWS(H$72:H80)))))</f>
        <v>Enter Player9</v>
      </c>
      <c r="I80" s="69" t="str">
        <f t="array" ref="I80">LOOKUP("zzzzz",CHOOSE({1,2},"",INDEX(Q:Q,SMALL(IF(Q$58:Q$84&lt;&gt;"",ROW(Q$58:Q$84)),ROWS(I$72:I80)))))</f>
        <v>Enter Player9</v>
      </c>
      <c r="J80" s="69" t="str">
        <f t="array" ref="J80">LOOKUP("zzzzz",CHOOSE({1,2},"",INDEX(R:R,SMALL(IF(R$58:R$84&lt;&gt;"",ROW(R$58:R$84)),ROWS(J$72:J80)))))</f>
        <v>Enter Player9</v>
      </c>
      <c r="K80" s="70" t="str">
        <f t="array" ref="K80">LOOKUP("zzzzz",CHOOSE({1,2},"",INDEX(S:S,SMALL(IF(S$58:S$84&lt;&gt;"",ROW(S$58:S$84)),ROWS(K$72:K80)))))</f>
        <v>Enter Player9</v>
      </c>
      <c r="L80" s="10"/>
      <c r="M80" s="120" t="str">
        <f t="shared" si="40"/>
        <v/>
      </c>
      <c r="N80" s="120" t="str">
        <f t="shared" si="41"/>
        <v/>
      </c>
      <c r="O80" s="120" t="str">
        <f t="shared" si="39"/>
        <v/>
      </c>
      <c r="P80" s="120" t="str">
        <f t="shared" si="39"/>
        <v/>
      </c>
      <c r="Q80" s="120" t="str">
        <f t="shared" si="39"/>
        <v/>
      </c>
      <c r="R80" s="120" t="str">
        <f t="shared" si="39"/>
        <v/>
      </c>
      <c r="S80" s="120" t="str">
        <f t="shared" si="39"/>
        <v/>
      </c>
      <c r="T80" s="100"/>
      <c r="U80" s="1"/>
      <c r="V80" s="1"/>
      <c r="W80" s="1"/>
      <c r="X80" s="1"/>
      <c r="Y80" s="1"/>
      <c r="Z80" s="1"/>
      <c r="AA80" s="1"/>
      <c r="AB80" s="1"/>
    </row>
    <row r="81" spans="1:28" ht="15" customHeight="1" thickBot="1" x14ac:dyDescent="0.25">
      <c r="A81" s="1"/>
      <c r="B81" s="146"/>
      <c r="C81" s="125"/>
      <c r="D81" s="126"/>
      <c r="E81" s="71" t="str">
        <f t="array" ref="E81">LOOKUP("zzzzz",CHOOSE({1,2},"",INDEX(M:M,SMALL(IF(M$58:M$84&lt;&gt;"",ROW(M$58:M$84)),ROWS(E$72:E81)))))</f>
        <v>Enter Player10</v>
      </c>
      <c r="F81" s="69" t="str">
        <f t="array" ref="F81">LOOKUP("zzzzz",CHOOSE({1,2},"",INDEX(N:N,SMALL(IF(N$58:N$84&lt;&gt;"",ROW(N$58:N$84)),ROWS(F$72:F81)))))</f>
        <v>Enter Player10</v>
      </c>
      <c r="G81" s="69" t="str">
        <f t="array" ref="G81">LOOKUP("zzzzz",CHOOSE({1,2},"",INDEX(O:O,SMALL(IF(O$58:O$84&lt;&gt;"",ROW(O$58:O$84)),ROWS(G$72:G81)))))</f>
        <v>Enter Player10</v>
      </c>
      <c r="H81" s="69" t="str">
        <f t="array" ref="H81">LOOKUP("zzzzz",CHOOSE({1,2},"",INDEX(P:P,SMALL(IF(P$58:P$84&lt;&gt;"",ROW(P$58:P$84)),ROWS(H$72:H81)))))</f>
        <v>Enter Player10</v>
      </c>
      <c r="I81" s="69" t="str">
        <f t="array" ref="I81">LOOKUP("zzzzz",CHOOSE({1,2},"",INDEX(Q:Q,SMALL(IF(Q$58:Q$84&lt;&gt;"",ROW(Q$58:Q$84)),ROWS(I$72:I81)))))</f>
        <v>Enter Player10</v>
      </c>
      <c r="J81" s="69" t="str">
        <f t="array" ref="J81">LOOKUP("zzzzz",CHOOSE({1,2},"",INDEX(R:R,SMALL(IF(R$58:R$84&lt;&gt;"",ROW(R$58:R$84)),ROWS(J$72:J81)))))</f>
        <v>Enter Player10</v>
      </c>
      <c r="K81" s="70" t="str">
        <f t="array" ref="K81">LOOKUP("zzzzz",CHOOSE({1,2},"",INDEX(S:S,SMALL(IF(S$58:S$84&lt;&gt;"",ROW(S$58:S$84)),ROWS(K$72:K81)))))</f>
        <v>Enter Player10</v>
      </c>
      <c r="L81" s="10"/>
      <c r="M81" s="120" t="str">
        <f t="shared" si="40"/>
        <v/>
      </c>
      <c r="N81" s="120" t="str">
        <f t="shared" si="41"/>
        <v/>
      </c>
      <c r="O81" s="120" t="str">
        <f t="shared" si="39"/>
        <v/>
      </c>
      <c r="P81" s="120" t="str">
        <f t="shared" si="39"/>
        <v/>
      </c>
      <c r="Q81" s="120" t="str">
        <f t="shared" si="39"/>
        <v/>
      </c>
      <c r="R81" s="120" t="str">
        <f t="shared" si="39"/>
        <v/>
      </c>
      <c r="S81" s="120" t="str">
        <f t="shared" si="39"/>
        <v/>
      </c>
      <c r="T81" s="100"/>
      <c r="U81" s="1"/>
      <c r="V81" s="1"/>
      <c r="W81" s="1"/>
      <c r="X81" s="1"/>
      <c r="Y81" s="1"/>
      <c r="Z81" s="1"/>
      <c r="AA81" s="1"/>
      <c r="AB81" s="1"/>
    </row>
    <row r="82" spans="1:28" ht="15" customHeight="1" x14ac:dyDescent="0.2">
      <c r="A82" s="1"/>
      <c r="B82" s="1"/>
      <c r="C82" s="1"/>
      <c r="D82" s="112"/>
      <c r="E82" s="71" t="str">
        <f t="array" ref="E82">LOOKUP("zzzzz",CHOOSE({1,2},"",INDEX(M:M,SMALL(IF(M$58:M$84&lt;&gt;"",ROW(M$58:M$84)),ROWS(E$72:E82)))))</f>
        <v>Enter Player11</v>
      </c>
      <c r="F82" s="69" t="str">
        <f t="array" ref="F82">LOOKUP("zzzzz",CHOOSE({1,2},"",INDEX(N:N,SMALL(IF(N$58:N$84&lt;&gt;"",ROW(N$58:N$84)),ROWS(F$72:F82)))))</f>
        <v>Enter Player11</v>
      </c>
      <c r="G82" s="69" t="str">
        <f t="array" ref="G82">LOOKUP("zzzzz",CHOOSE({1,2},"",INDEX(O:O,SMALL(IF(O$58:O$84&lt;&gt;"",ROW(O$58:O$84)),ROWS(G$72:G82)))))</f>
        <v>Enter Player11</v>
      </c>
      <c r="H82" s="69" t="str">
        <f t="array" ref="H82">LOOKUP("zzzzz",CHOOSE({1,2},"",INDEX(P:P,SMALL(IF(P$58:P$84&lt;&gt;"",ROW(P$58:P$84)),ROWS(H$72:H82)))))</f>
        <v>Enter Player11</v>
      </c>
      <c r="I82" s="69" t="str">
        <f t="array" ref="I82">LOOKUP("zzzzz",CHOOSE({1,2},"",INDEX(Q:Q,SMALL(IF(Q$58:Q$84&lt;&gt;"",ROW(Q$58:Q$84)),ROWS(I$72:I82)))))</f>
        <v>Enter Player11</v>
      </c>
      <c r="J82" s="69" t="str">
        <f t="array" ref="J82">LOOKUP("zzzzz",CHOOSE({1,2},"",INDEX(R:R,SMALL(IF(R$58:R$84&lt;&gt;"",ROW(R$58:R$84)),ROWS(J$72:J82)))))</f>
        <v>Enter Player11</v>
      </c>
      <c r="K82" s="70" t="str">
        <f t="array" ref="K82">LOOKUP("zzzzz",CHOOSE({1,2},"",INDEX(S:S,SMALL(IF(S$58:S$84&lt;&gt;"",ROW(S$58:S$84)),ROWS(K$72:K82)))))</f>
        <v>Enter Player11</v>
      </c>
      <c r="L82" s="10"/>
      <c r="M82" s="120" t="str">
        <f t="shared" si="40"/>
        <v/>
      </c>
      <c r="N82" s="120" t="str">
        <f t="shared" si="41"/>
        <v/>
      </c>
      <c r="O82" s="120" t="str">
        <f t="shared" si="39"/>
        <v/>
      </c>
      <c r="P82" s="120" t="str">
        <f t="shared" si="39"/>
        <v/>
      </c>
      <c r="Q82" s="120" t="str">
        <f t="shared" si="39"/>
        <v/>
      </c>
      <c r="R82" s="120" t="str">
        <f t="shared" si="39"/>
        <v/>
      </c>
      <c r="S82" s="120" t="str">
        <f t="shared" si="39"/>
        <v/>
      </c>
      <c r="T82" s="100"/>
      <c r="U82" s="1"/>
      <c r="V82" s="1"/>
      <c r="W82" s="1"/>
      <c r="X82" s="1"/>
      <c r="Y82" s="1"/>
      <c r="Z82" s="1"/>
      <c r="AA82" s="1"/>
      <c r="AB82" s="1"/>
    </row>
    <row r="83" spans="1:28" ht="15" customHeight="1" x14ac:dyDescent="0.2">
      <c r="A83" s="1"/>
      <c r="B83" s="1"/>
      <c r="C83" s="1"/>
      <c r="D83" s="112"/>
      <c r="E83" s="71" t="str">
        <f t="array" ref="E83">LOOKUP("zzzzz",CHOOSE({1,2},"",INDEX(M:M,SMALL(IF(M$58:M$84&lt;&gt;"",ROW(M$58:M$84)),ROWS(E$72:E83)))))</f>
        <v>Enter Player12</v>
      </c>
      <c r="F83" s="69" t="str">
        <f t="array" ref="F83">LOOKUP("zzzzz",CHOOSE({1,2},"",INDEX(N:N,SMALL(IF(N$58:N$84&lt;&gt;"",ROW(N$58:N$84)),ROWS(F$72:F83)))))</f>
        <v>Enter Player12</v>
      </c>
      <c r="G83" s="69" t="str">
        <f t="array" ref="G83">LOOKUP("zzzzz",CHOOSE({1,2},"",INDEX(O:O,SMALL(IF(O$58:O$84&lt;&gt;"",ROW(O$58:O$84)),ROWS(G$72:G83)))))</f>
        <v>Enter Player12</v>
      </c>
      <c r="H83" s="69" t="str">
        <f t="array" ref="H83">LOOKUP("zzzzz",CHOOSE({1,2},"",INDEX(P:P,SMALL(IF(P$58:P$84&lt;&gt;"",ROW(P$58:P$84)),ROWS(H$72:H83)))))</f>
        <v>Enter Player12</v>
      </c>
      <c r="I83" s="69" t="str">
        <f t="array" ref="I83">LOOKUP("zzzzz",CHOOSE({1,2},"",INDEX(Q:Q,SMALL(IF(Q$58:Q$84&lt;&gt;"",ROW(Q$58:Q$84)),ROWS(I$72:I83)))))</f>
        <v>Enter Player12</v>
      </c>
      <c r="J83" s="69" t="str">
        <f t="array" ref="J83">LOOKUP("zzzzz",CHOOSE({1,2},"",INDEX(R:R,SMALL(IF(R$58:R$84&lt;&gt;"",ROW(R$58:R$84)),ROWS(J$72:J83)))))</f>
        <v>Enter Player12</v>
      </c>
      <c r="K83" s="70" t="str">
        <f t="array" ref="K83">LOOKUP("zzzzz",CHOOSE({1,2},"",INDEX(S:S,SMALL(IF(S$58:S$84&lt;&gt;"",ROW(S$58:S$84)),ROWS(K$72:K83)))))</f>
        <v>Enter Player12</v>
      </c>
      <c r="L83" s="10"/>
      <c r="M83" s="120" t="str">
        <f t="shared" si="40"/>
        <v/>
      </c>
      <c r="N83" s="120" t="str">
        <f t="shared" si="41"/>
        <v/>
      </c>
      <c r="O83" s="120" t="str">
        <f t="shared" si="39"/>
        <v/>
      </c>
      <c r="P83" s="120" t="str">
        <f t="shared" si="39"/>
        <v/>
      </c>
      <c r="Q83" s="120" t="str">
        <f t="shared" si="39"/>
        <v/>
      </c>
      <c r="R83" s="120" t="str">
        <f t="shared" si="39"/>
        <v/>
      </c>
      <c r="S83" s="120" t="str">
        <f t="shared" si="39"/>
        <v/>
      </c>
      <c r="T83" s="100"/>
      <c r="U83" s="1"/>
      <c r="V83" s="1"/>
      <c r="W83" s="1"/>
      <c r="X83" s="1"/>
      <c r="Y83" s="1"/>
      <c r="Z83" s="1"/>
      <c r="AA83" s="1"/>
      <c r="AB83" s="1"/>
    </row>
    <row r="84" spans="1:28" ht="15" customHeight="1" thickBot="1" x14ac:dyDescent="0.25">
      <c r="A84" s="1"/>
      <c r="B84" s="1"/>
      <c r="C84" s="1"/>
      <c r="D84" s="112"/>
      <c r="E84" s="74" t="str">
        <f t="array" ref="E84">LOOKUP("zzzzz",CHOOSE({1,2},"",INDEX(M:M,SMALL(IF(M$58:M$84&lt;&gt;"",ROW(M$58:M$84)),ROWS(E$72:E84)))))</f>
        <v>Enter Player13</v>
      </c>
      <c r="F84" s="78" t="str">
        <f t="array" ref="F84">LOOKUP("zzzzz",CHOOSE({1,2},"",INDEX(N:N,SMALL(IF(N$58:N$84&lt;&gt;"",ROW(N$58:N$84)),ROWS(F$72:F84)))))</f>
        <v>Enter Player13</v>
      </c>
      <c r="G84" s="78" t="str">
        <f t="array" ref="G84">LOOKUP("zzzzz",CHOOSE({1,2},"",INDEX(O:O,SMALL(IF(O$58:O$84&lt;&gt;"",ROW(O$58:O$84)),ROWS(G$72:G84)))))</f>
        <v>Enter Player13</v>
      </c>
      <c r="H84" s="78" t="str">
        <f t="array" ref="H84">LOOKUP("zzzzz",CHOOSE({1,2},"",INDEX(P:P,SMALL(IF(P$58:P$84&lt;&gt;"",ROW(P$58:P$84)),ROWS(H$72:H84)))))</f>
        <v>Enter Player13</v>
      </c>
      <c r="I84" s="78" t="str">
        <f t="array" ref="I84">LOOKUP("zzzzz",CHOOSE({1,2},"",INDEX(Q:Q,SMALL(IF(Q$58:Q$84&lt;&gt;"",ROW(Q$58:Q$84)),ROWS(I$72:I84)))))</f>
        <v>Enter Player13</v>
      </c>
      <c r="J84" s="78" t="str">
        <f t="array" ref="J84">LOOKUP("zzzzz",CHOOSE({1,2},"",INDEX(R:R,SMALL(IF(R$58:R$84&lt;&gt;"",ROW(R$58:R$84)),ROWS(J$72:J84)))))</f>
        <v>Enter Player13</v>
      </c>
      <c r="K84" s="79" t="str">
        <f t="array" ref="K84">LOOKUP("zzzzz",CHOOSE({1,2},"",INDEX(S:S,SMALL(IF(S$58:S$84&lt;&gt;"",ROW(S$58:S$84)),ROWS(K$72:K84)))))</f>
        <v>Enter Player13</v>
      </c>
      <c r="L84" s="10"/>
      <c r="M84" s="120" t="str">
        <f t="shared" si="40"/>
        <v/>
      </c>
      <c r="N84" s="120" t="str">
        <f t="shared" si="41"/>
        <v/>
      </c>
      <c r="O84" s="120" t="str">
        <f t="shared" si="39"/>
        <v/>
      </c>
      <c r="P84" s="120" t="str">
        <f t="shared" si="39"/>
        <v/>
      </c>
      <c r="Q84" s="120" t="str">
        <f t="shared" si="39"/>
        <v/>
      </c>
      <c r="R84" s="120" t="str">
        <f t="shared" si="39"/>
        <v/>
      </c>
      <c r="S84" s="120" t="str">
        <f t="shared" si="39"/>
        <v/>
      </c>
      <c r="T84" s="100"/>
      <c r="U84" s="1"/>
      <c r="V84" s="1"/>
      <c r="W84" s="1"/>
      <c r="X84" s="1"/>
      <c r="Y84" s="1"/>
      <c r="Z84" s="1"/>
      <c r="AA84" s="1"/>
      <c r="AB84" s="1"/>
    </row>
    <row r="85" spans="1:28" ht="15" customHeight="1" x14ac:dyDescent="0.2">
      <c r="A85" s="1"/>
      <c r="B85" s="1"/>
      <c r="C85" s="1"/>
      <c r="D85" s="1"/>
      <c r="E85" s="127" t="str">
        <f t="array" ref="E85">LOOKUP("zzzzz",CHOOSE({1,2},"",INDEX(M:M,SMALL(IF(M$58:M$84&lt;&gt;"",ROW(M$58:M$84)),ROWS(E$72:E85)))))</f>
        <v>---USED---</v>
      </c>
      <c r="F85" s="128" t="str">
        <f t="array" ref="F85">LOOKUP("zzzzz",CHOOSE({1,2},"",INDEX(N:N,SMALL(IF(N$58:N$84&lt;&gt;"",ROW(N$58:N$84)),ROWS(F$72:F85)))))</f>
        <v>---USED---</v>
      </c>
      <c r="G85" s="128" t="str">
        <f t="array" ref="G85">LOOKUP("zzzzz",CHOOSE({1,2},"",INDEX(O:O,SMALL(IF(O$58:O$84&lt;&gt;"",ROW(O$58:O$84)),ROWS(G$72:G85)))))</f>
        <v>---USED---</v>
      </c>
      <c r="H85" s="128" t="str">
        <f t="array" ref="H85">LOOKUP("zzzzz",CHOOSE({1,2},"",INDEX(P:P,SMALL(IF(P$58:P$84&lt;&gt;"",ROW(P$58:P$84)),ROWS(H$72:H85)))))</f>
        <v>---USED---</v>
      </c>
      <c r="I85" s="128" t="str">
        <f t="array" ref="I85">LOOKUP("zzzzz",CHOOSE({1,2},"",INDEX(Q:Q,SMALL(IF(Q$58:Q$84&lt;&gt;"",ROW(Q$58:Q$84)),ROWS(I$72:I85)))))</f>
        <v>---USED---</v>
      </c>
      <c r="J85" s="128" t="str">
        <f t="array" ref="J85">LOOKUP("zzzzz",CHOOSE({1,2},"",INDEX(R:R,SMALL(IF(R$58:R$84&lt;&gt;"",ROW(R$58:R$84)),ROWS(J$72:J85)))))</f>
        <v>---USED---</v>
      </c>
      <c r="K85" s="129" t="str">
        <f t="array" ref="K85">LOOKUP("zzzzz",CHOOSE({1,2},"",INDEX(S:S,SMALL(IF(S$58:S$84&lt;&gt;"",ROW(S$58:S$84)),ROWS(K$72:K85)))))</f>
        <v>---USED---</v>
      </c>
      <c r="L85" s="10"/>
      <c r="M85" s="10"/>
      <c r="N85" s="10"/>
      <c r="O85" s="10"/>
      <c r="P85" s="130"/>
      <c r="Q85" s="130"/>
      <c r="R85" s="130"/>
      <c r="S85" s="130"/>
      <c r="T85" s="100"/>
      <c r="U85" s="1"/>
      <c r="V85" s="1"/>
      <c r="W85" s="1"/>
      <c r="X85" s="1"/>
      <c r="Y85" s="1"/>
      <c r="Z85" s="1"/>
      <c r="AA85" s="1"/>
      <c r="AB85" s="1"/>
    </row>
    <row r="86" spans="1:28" ht="15" customHeight="1" x14ac:dyDescent="0.2">
      <c r="A86" s="1"/>
      <c r="B86" s="1"/>
      <c r="C86" s="1"/>
      <c r="D86" s="1"/>
      <c r="E86" s="71" t="str">
        <f t="array" ref="E86">LOOKUP("zzzzz",CHOOSE({1,2},"",INDEX(M:M,SMALL(IF(M$58:M$84&lt;&gt;"",ROW(M$58:M$84)),ROWS(E$72:E86)))))</f>
        <v/>
      </c>
      <c r="F86" s="69" t="str">
        <f t="array" ref="F86">LOOKUP("zzzzz",CHOOSE({1,2},"",INDEX(N:N,SMALL(IF(N$58:N$84&lt;&gt;"",ROW(N$58:N$84)),ROWS(F$72:F86)))))</f>
        <v/>
      </c>
      <c r="G86" s="69" t="str">
        <f t="array" ref="G86">LOOKUP("zzzzz",CHOOSE({1,2},"",INDEX(O:O,SMALL(IF(O$58:O$84&lt;&gt;"",ROW(O$58:O$84)),ROWS(G$72:G86)))))</f>
        <v/>
      </c>
      <c r="H86" s="69" t="str">
        <f t="array" ref="H86">LOOKUP("zzzzz",CHOOSE({1,2},"",INDEX(P:P,SMALL(IF(P$58:P$84&lt;&gt;"",ROW(P$58:P$84)),ROWS(H$72:H86)))))</f>
        <v/>
      </c>
      <c r="I86" s="69" t="str">
        <f t="array" ref="I86">LOOKUP("zzzzz",CHOOSE({1,2},"",INDEX(Q:Q,SMALL(IF(Q$58:Q$84&lt;&gt;"",ROW(Q$58:Q$84)),ROWS(I$72:I86)))))</f>
        <v/>
      </c>
      <c r="J86" s="69" t="str">
        <f t="array" ref="J86">LOOKUP("zzzzz",CHOOSE({1,2},"",INDEX(R:R,SMALL(IF(R$58:R$84&lt;&gt;"",ROW(R$58:R$84)),ROWS(J$72:J86)))))</f>
        <v/>
      </c>
      <c r="K86" s="70" t="str">
        <f t="array" ref="K86">LOOKUP("zzzzz",CHOOSE({1,2},"",INDEX(S:S,SMALL(IF(S$58:S$84&lt;&gt;"",ROW(S$58:S$84)),ROWS(K$72:K86)))))</f>
        <v/>
      </c>
      <c r="L86" s="10"/>
      <c r="M86" s="10"/>
      <c r="N86" s="10"/>
      <c r="O86" s="10"/>
      <c r="P86" s="130"/>
      <c r="Q86" s="130"/>
      <c r="R86" s="130"/>
      <c r="S86" s="130"/>
      <c r="T86" s="100"/>
      <c r="U86" s="1"/>
      <c r="V86" s="1"/>
      <c r="W86" s="1"/>
      <c r="X86" s="1"/>
      <c r="Y86" s="1"/>
      <c r="Z86" s="1"/>
      <c r="AA86" s="1"/>
      <c r="AB86" s="1"/>
    </row>
    <row r="87" spans="1:28" ht="15" customHeight="1" x14ac:dyDescent="0.2">
      <c r="A87" s="1"/>
      <c r="B87" s="1"/>
      <c r="C87" s="1"/>
      <c r="D87" s="1"/>
      <c r="E87" s="71" t="str">
        <f t="array" ref="E87">LOOKUP("zzzzz",CHOOSE({1,2},"",INDEX(M:M,SMALL(IF(M$58:M$84&lt;&gt;"",ROW(M$58:M$84)),ROWS(E$72:E87)))))</f>
        <v/>
      </c>
      <c r="F87" s="69" t="str">
        <f t="array" ref="F87">LOOKUP("zzzzz",CHOOSE({1,2},"",INDEX(N:N,SMALL(IF(N$58:N$84&lt;&gt;"",ROW(N$58:N$84)),ROWS(F$72:F87)))))</f>
        <v/>
      </c>
      <c r="G87" s="69" t="str">
        <f t="array" ref="G87">LOOKUP("zzzzz",CHOOSE({1,2},"",INDEX(O:O,SMALL(IF(O$58:O$84&lt;&gt;"",ROW(O$58:O$84)),ROWS(G$72:G87)))))</f>
        <v/>
      </c>
      <c r="H87" s="69" t="str">
        <f t="array" ref="H87">LOOKUP("zzzzz",CHOOSE({1,2},"",INDEX(P:P,SMALL(IF(P$58:P$84&lt;&gt;"",ROW(P$58:P$84)),ROWS(H$72:H87)))))</f>
        <v/>
      </c>
      <c r="I87" s="69" t="str">
        <f t="array" ref="I87">LOOKUP("zzzzz",CHOOSE({1,2},"",INDEX(Q:Q,SMALL(IF(Q$58:Q$84&lt;&gt;"",ROW(Q$58:Q$84)),ROWS(I$72:I87)))))</f>
        <v/>
      </c>
      <c r="J87" s="69" t="str">
        <f t="array" ref="J87">LOOKUP("zzzzz",CHOOSE({1,2},"",INDEX(R:R,SMALL(IF(R$58:R$84&lt;&gt;"",ROW(R$58:R$84)),ROWS(J$72:J87)))))</f>
        <v/>
      </c>
      <c r="K87" s="70" t="str">
        <f t="array" ref="K87">LOOKUP("zzzzz",CHOOSE({1,2},"",INDEX(S:S,SMALL(IF(S$58:S$84&lt;&gt;"",ROW(S$58:S$84)),ROWS(K$72:K87)))))</f>
        <v/>
      </c>
      <c r="L87" s="10"/>
      <c r="M87" s="10"/>
      <c r="N87" s="10"/>
      <c r="O87" s="10"/>
      <c r="P87" s="130"/>
      <c r="Q87" s="130"/>
      <c r="R87" s="130"/>
      <c r="S87" s="130"/>
      <c r="T87" s="100"/>
      <c r="U87" s="1"/>
      <c r="V87" s="1"/>
      <c r="W87" s="1"/>
      <c r="X87" s="1"/>
      <c r="Y87" s="1"/>
      <c r="Z87" s="1"/>
      <c r="AA87" s="1"/>
      <c r="AB87" s="1"/>
    </row>
    <row r="88" spans="1:28" ht="15" customHeight="1" x14ac:dyDescent="0.2">
      <c r="A88" s="1"/>
      <c r="B88" s="1"/>
      <c r="C88" s="1"/>
      <c r="D88" s="1"/>
      <c r="E88" s="71" t="str">
        <f t="array" ref="E88">LOOKUP("zzzzz",CHOOSE({1,2},"",INDEX(M:M,SMALL(IF(M$58:M$84&lt;&gt;"",ROW(M$58:M$84)),ROWS(E$72:E88)))))</f>
        <v/>
      </c>
      <c r="F88" s="69" t="str">
        <f t="array" ref="F88">LOOKUP("zzzzz",CHOOSE({1,2},"",INDEX(N:N,SMALL(IF(N$58:N$84&lt;&gt;"",ROW(N$58:N$84)),ROWS(F$72:F88)))))</f>
        <v/>
      </c>
      <c r="G88" s="69" t="str">
        <f t="array" ref="G88">LOOKUP("zzzzz",CHOOSE({1,2},"",INDEX(O:O,SMALL(IF(O$58:O$84&lt;&gt;"",ROW(O$58:O$84)),ROWS(G$72:G88)))))</f>
        <v/>
      </c>
      <c r="H88" s="69" t="str">
        <f t="array" ref="H88">LOOKUP("zzzzz",CHOOSE({1,2},"",INDEX(P:P,SMALL(IF(P$58:P$84&lt;&gt;"",ROW(P$58:P$84)),ROWS(H$72:H88)))))</f>
        <v/>
      </c>
      <c r="I88" s="69" t="str">
        <f t="array" ref="I88">LOOKUP("zzzzz",CHOOSE({1,2},"",INDEX(Q:Q,SMALL(IF(Q$58:Q$84&lt;&gt;"",ROW(Q$58:Q$84)),ROWS(I$72:I88)))))</f>
        <v/>
      </c>
      <c r="J88" s="69" t="str">
        <f t="array" ref="J88">LOOKUP("zzzzz",CHOOSE({1,2},"",INDEX(R:R,SMALL(IF(R$58:R$84&lt;&gt;"",ROW(R$58:R$84)),ROWS(J$72:J88)))))</f>
        <v/>
      </c>
      <c r="K88" s="70" t="str">
        <f t="array" ref="K88">LOOKUP("zzzzz",CHOOSE({1,2},"",INDEX(S:S,SMALL(IF(S$58:S$84&lt;&gt;"",ROW(S$58:S$84)),ROWS(K$72:K88)))))</f>
        <v/>
      </c>
      <c r="L88" s="10"/>
      <c r="M88" s="10"/>
      <c r="N88" s="10"/>
      <c r="O88" s="10"/>
      <c r="P88" s="130"/>
      <c r="Q88" s="130"/>
      <c r="R88" s="130"/>
      <c r="S88" s="130"/>
      <c r="T88" s="100"/>
      <c r="U88" s="1"/>
      <c r="V88" s="1"/>
      <c r="W88" s="1"/>
      <c r="X88" s="1"/>
      <c r="Y88" s="1"/>
      <c r="Z88" s="1"/>
      <c r="AA88" s="1"/>
      <c r="AB88" s="1"/>
    </row>
    <row r="89" spans="1:28" ht="15" customHeight="1" x14ac:dyDescent="0.2">
      <c r="A89" s="1"/>
      <c r="B89" s="1"/>
      <c r="C89" s="1"/>
      <c r="D89" s="1"/>
      <c r="E89" s="71" t="str">
        <f t="array" ref="E89">LOOKUP("zzzzz",CHOOSE({1,2},"",INDEX(M:M,SMALL(IF(M$58:M$84&lt;&gt;"",ROW(M$58:M$84)),ROWS(E$72:E89)))))</f>
        <v/>
      </c>
      <c r="F89" s="69" t="str">
        <f t="array" ref="F89">LOOKUP("zzzzz",CHOOSE({1,2},"",INDEX(N:N,SMALL(IF(N$58:N$84&lt;&gt;"",ROW(N$58:N$84)),ROWS(F$72:F89)))))</f>
        <v/>
      </c>
      <c r="G89" s="69" t="str">
        <f t="array" ref="G89">LOOKUP("zzzzz",CHOOSE({1,2},"",INDEX(O:O,SMALL(IF(O$58:O$84&lt;&gt;"",ROW(O$58:O$84)),ROWS(G$72:G89)))))</f>
        <v/>
      </c>
      <c r="H89" s="69" t="str">
        <f t="array" ref="H89">LOOKUP("zzzzz",CHOOSE({1,2},"",INDEX(P:P,SMALL(IF(P$58:P$84&lt;&gt;"",ROW(P$58:P$84)),ROWS(H$72:H89)))))</f>
        <v/>
      </c>
      <c r="I89" s="69" t="str">
        <f t="array" ref="I89">LOOKUP("zzzzz",CHOOSE({1,2},"",INDEX(Q:Q,SMALL(IF(Q$58:Q$84&lt;&gt;"",ROW(Q$58:Q$84)),ROWS(I$72:I89)))))</f>
        <v/>
      </c>
      <c r="J89" s="69" t="str">
        <f t="array" ref="J89">LOOKUP("zzzzz",CHOOSE({1,2},"",INDEX(R:R,SMALL(IF(R$58:R$84&lt;&gt;"",ROW(R$58:R$84)),ROWS(J$72:J89)))))</f>
        <v/>
      </c>
      <c r="K89" s="70" t="str">
        <f t="array" ref="K89">LOOKUP("zzzzz",CHOOSE({1,2},"",INDEX(S:S,SMALL(IF(S$58:S$84&lt;&gt;"",ROW(S$58:S$84)),ROWS(K$72:K89)))))</f>
        <v/>
      </c>
      <c r="L89" s="10"/>
      <c r="M89" s="10"/>
      <c r="N89" s="10"/>
      <c r="O89" s="10"/>
      <c r="P89" s="130"/>
      <c r="Q89" s="130"/>
      <c r="R89" s="130"/>
      <c r="S89" s="130"/>
      <c r="T89" s="100"/>
      <c r="U89" s="1"/>
      <c r="V89" s="1"/>
      <c r="W89" s="1"/>
      <c r="X89" s="1"/>
      <c r="Y89" s="1"/>
      <c r="Z89" s="1"/>
      <c r="AA89" s="1"/>
      <c r="AB89" s="1"/>
    </row>
    <row r="90" spans="1:28" ht="15" customHeight="1" x14ac:dyDescent="0.2">
      <c r="A90" s="1"/>
      <c r="B90" s="1"/>
      <c r="C90" s="1"/>
      <c r="D90" s="1"/>
      <c r="E90" s="71" t="str">
        <f t="array" ref="E90">LOOKUP("zzzzz",CHOOSE({1,2},"",INDEX(M:M,SMALL(IF(M$58:M$84&lt;&gt;"",ROW(M$58:M$84)),ROWS(E$72:E90)))))</f>
        <v/>
      </c>
      <c r="F90" s="69" t="str">
        <f t="array" ref="F90">LOOKUP("zzzzz",CHOOSE({1,2},"",INDEX(N:N,SMALL(IF(N$58:N$84&lt;&gt;"",ROW(N$58:N$84)),ROWS(F$72:F90)))))</f>
        <v/>
      </c>
      <c r="G90" s="69" t="str">
        <f t="array" ref="G90">LOOKUP("zzzzz",CHOOSE({1,2},"",INDEX(O:O,SMALL(IF(O$58:O$84&lt;&gt;"",ROW(O$58:O$84)),ROWS(G$72:G90)))))</f>
        <v/>
      </c>
      <c r="H90" s="69" t="str">
        <f t="array" ref="H90">LOOKUP("zzzzz",CHOOSE({1,2},"",INDEX(P:P,SMALL(IF(P$58:P$84&lt;&gt;"",ROW(P$58:P$84)),ROWS(H$72:H90)))))</f>
        <v/>
      </c>
      <c r="I90" s="69" t="str">
        <f t="array" ref="I90">LOOKUP("zzzzz",CHOOSE({1,2},"",INDEX(Q:Q,SMALL(IF(Q$58:Q$84&lt;&gt;"",ROW(Q$58:Q$84)),ROWS(I$72:I90)))))</f>
        <v/>
      </c>
      <c r="J90" s="69" t="str">
        <f t="array" ref="J90">LOOKUP("zzzzz",CHOOSE({1,2},"",INDEX(R:R,SMALL(IF(R$58:R$84&lt;&gt;"",ROW(R$58:R$84)),ROWS(J$72:J90)))))</f>
        <v/>
      </c>
      <c r="K90" s="70" t="str">
        <f t="array" ref="K90">LOOKUP("zzzzz",CHOOSE({1,2},"",INDEX(S:S,SMALL(IF(S$58:S$84&lt;&gt;"",ROW(S$58:S$84)),ROWS(K$72:K90)))))</f>
        <v/>
      </c>
      <c r="L90" s="10"/>
      <c r="M90" s="10"/>
      <c r="N90" s="10"/>
      <c r="O90" s="10"/>
      <c r="P90" s="130"/>
      <c r="Q90" s="130"/>
      <c r="R90" s="130"/>
      <c r="S90" s="130"/>
      <c r="T90" s="100"/>
      <c r="U90" s="1"/>
      <c r="V90" s="1"/>
      <c r="W90" s="1"/>
      <c r="X90" s="1"/>
      <c r="Y90" s="1"/>
      <c r="Z90" s="1"/>
      <c r="AA90" s="1"/>
      <c r="AB90" s="1"/>
    </row>
    <row r="91" spans="1:28" ht="15" customHeight="1" thickBot="1" x14ac:dyDescent="0.25">
      <c r="A91" s="1"/>
      <c r="B91" s="1"/>
      <c r="C91" s="1"/>
      <c r="D91" s="1"/>
      <c r="E91" s="74" t="str">
        <f t="array" ref="E91">LOOKUP("zzzzz",CHOOSE({1,2},"",INDEX(M:M,SMALL(IF(M$58:M$84&lt;&gt;"",ROW(M$58:M$84)),ROWS(E$72:E91)))))</f>
        <v/>
      </c>
      <c r="F91" s="78" t="str">
        <f t="array" ref="F91">LOOKUP("zzzzz",CHOOSE({1,2},"",INDEX(N:N,SMALL(IF(N$58:N$84&lt;&gt;"",ROW(N$58:N$84)),ROWS(F$72:F91)))))</f>
        <v/>
      </c>
      <c r="G91" s="78" t="str">
        <f t="array" ref="G91">LOOKUP("zzzzz",CHOOSE({1,2},"",INDEX(O:O,SMALL(IF(O$58:O$84&lt;&gt;"",ROW(O$58:O$84)),ROWS(G$72:G91)))))</f>
        <v/>
      </c>
      <c r="H91" s="78" t="str">
        <f t="array" ref="H91">LOOKUP("zzzzz",CHOOSE({1,2},"",INDEX(P:P,SMALL(IF(P$58:P$84&lt;&gt;"",ROW(P$58:P$84)),ROWS(H$72:H91)))))</f>
        <v/>
      </c>
      <c r="I91" s="78" t="str">
        <f t="array" ref="I91">LOOKUP("zzzzz",CHOOSE({1,2},"",INDEX(Q:Q,SMALL(IF(Q$58:Q$84&lt;&gt;"",ROW(Q$58:Q$84)),ROWS(I$72:I91)))))</f>
        <v/>
      </c>
      <c r="J91" s="78" t="str">
        <f t="array" ref="J91">LOOKUP("zzzzz",CHOOSE({1,2},"",INDEX(R:R,SMALL(IF(R$58:R$84&lt;&gt;"",ROW(R$58:R$84)),ROWS(J$72:J91)))))</f>
        <v/>
      </c>
      <c r="K91" s="79" t="str">
        <f t="array" ref="K91">LOOKUP("zzzzz",CHOOSE({1,2},"",INDEX(S:S,SMALL(IF(S$58:S$84&lt;&gt;"",ROW(S$58:S$84)),ROWS(K$72:K91)))))</f>
        <v/>
      </c>
      <c r="L91" s="10"/>
      <c r="M91" s="10"/>
      <c r="N91" s="10"/>
      <c r="O91" s="10"/>
      <c r="P91" s="130"/>
      <c r="Q91" s="130"/>
      <c r="R91" s="130"/>
      <c r="S91" s="130"/>
      <c r="T91" s="100"/>
      <c r="U91" s="1"/>
      <c r="V91" s="1"/>
      <c r="W91" s="1"/>
      <c r="X91" s="1"/>
      <c r="Y91" s="1"/>
      <c r="Z91" s="1"/>
      <c r="AA91" s="1"/>
      <c r="AB91" s="1"/>
    </row>
    <row r="92" spans="1:28" ht="15" customHeight="1" x14ac:dyDescent="0.25">
      <c r="A92" s="1"/>
      <c r="B92" s="1"/>
      <c r="C92" s="1"/>
      <c r="D92" s="1"/>
      <c r="E92" s="131" t="str">
        <f t="array" ref="E92">LOOKUP("zzzzz",CHOOSE({1,2},"",INDEX(M:M,SMALL(IF($M$58:$M$84&lt;&gt;"",ROW($M$58:$M$84)),ROWS($E$72:E92)))))</f>
        <v/>
      </c>
      <c r="F92" s="1"/>
      <c r="G92" s="1"/>
      <c r="H92" s="1"/>
      <c r="I92" s="1"/>
      <c r="J92" s="1"/>
      <c r="K92" s="1"/>
      <c r="L92" s="1"/>
      <c r="M92" s="1"/>
      <c r="N92" s="1"/>
      <c r="O92" s="1"/>
      <c r="P92" s="100"/>
      <c r="Q92" s="100"/>
      <c r="R92" s="100"/>
      <c r="S92" s="100"/>
      <c r="T92" s="100"/>
      <c r="U92" s="1"/>
      <c r="V92" s="1"/>
      <c r="W92" s="1"/>
      <c r="X92" s="1"/>
      <c r="Y92" s="1"/>
      <c r="Z92" s="1"/>
      <c r="AA92" s="1"/>
      <c r="AB92" s="1"/>
    </row>
    <row r="93" spans="1:28" ht="15" customHeight="1" x14ac:dyDescent="0.25">
      <c r="A93" s="1"/>
      <c r="B93" s="1"/>
      <c r="C93" s="1"/>
      <c r="D93" s="1"/>
      <c r="E93" s="131" t="str">
        <f>IFERROR(INDEX($M$58:$M$70,MATCH(ROW()-ROW($E$70),$E$58:$E$70,0)),"")</f>
        <v/>
      </c>
      <c r="F93" s="1"/>
      <c r="G93" s="1"/>
      <c r="H93" s="1"/>
      <c r="I93" s="1"/>
      <c r="J93" s="1"/>
      <c r="K93" s="1"/>
      <c r="L93" s="1"/>
      <c r="M93" s="1"/>
      <c r="N93" s="1"/>
      <c r="O93" s="1"/>
      <c r="P93" s="100"/>
      <c r="Q93" s="100"/>
      <c r="R93" s="100"/>
      <c r="S93" s="100"/>
      <c r="T93" s="100"/>
      <c r="U93" s="1"/>
      <c r="V93" s="1"/>
      <c r="W93" s="1"/>
      <c r="X93" s="1"/>
      <c r="Y93" s="1"/>
      <c r="Z93" s="1"/>
      <c r="AA93" s="1"/>
      <c r="AB93" s="1"/>
    </row>
    <row r="94" spans="1:28" ht="15" customHeight="1" x14ac:dyDescent="0.2">
      <c r="A94" s="1"/>
      <c r="B94" s="1"/>
      <c r="C94" s="1"/>
      <c r="D94" s="1"/>
      <c r="E94" s="1"/>
      <c r="F94" s="1"/>
      <c r="G94" s="1"/>
      <c r="H94" s="1"/>
      <c r="I94" s="1"/>
      <c r="J94" s="1"/>
      <c r="K94" s="1"/>
      <c r="L94" s="1"/>
      <c r="M94" s="1"/>
      <c r="N94" s="1"/>
      <c r="O94" s="1"/>
      <c r="P94" s="100"/>
      <c r="Q94" s="100"/>
      <c r="R94" s="100"/>
      <c r="S94" s="100"/>
      <c r="T94" s="100"/>
      <c r="U94" s="1"/>
      <c r="V94" s="1"/>
      <c r="W94" s="1"/>
      <c r="X94" s="1"/>
      <c r="Y94" s="1"/>
      <c r="Z94" s="1"/>
      <c r="AA94" s="1"/>
      <c r="AB94" s="1"/>
    </row>
    <row r="95" spans="1:28" ht="15" customHeight="1" x14ac:dyDescent="0.2">
      <c r="A95" s="1"/>
      <c r="B95" s="1"/>
      <c r="C95" s="1"/>
      <c r="D95" s="1"/>
      <c r="E95" s="1"/>
      <c r="F95" s="1"/>
      <c r="G95" s="1"/>
      <c r="H95" s="1"/>
      <c r="I95" s="1"/>
      <c r="J95" s="1"/>
      <c r="K95" s="1"/>
      <c r="L95" s="1"/>
      <c r="M95" s="1"/>
      <c r="N95" s="1"/>
      <c r="O95" s="1"/>
      <c r="P95" s="100"/>
      <c r="Q95" s="100"/>
      <c r="R95" s="100"/>
      <c r="S95" s="100"/>
      <c r="T95" s="100"/>
      <c r="U95" s="1"/>
      <c r="V95" s="1"/>
      <c r="W95" s="1"/>
      <c r="X95" s="1"/>
      <c r="Y95" s="1"/>
      <c r="Z95" s="1"/>
      <c r="AA95" s="1"/>
      <c r="AB95" s="1"/>
    </row>
    <row r="96" spans="1:28" ht="15" customHeight="1" x14ac:dyDescent="0.2">
      <c r="A96" s="1"/>
      <c r="B96" s="1"/>
      <c r="C96" s="1"/>
      <c r="D96" s="1"/>
      <c r="E96" s="1"/>
      <c r="F96" s="1"/>
      <c r="G96" s="1"/>
      <c r="H96" s="1"/>
      <c r="I96" s="1"/>
      <c r="J96" s="1"/>
      <c r="K96" s="1"/>
      <c r="L96" s="1"/>
      <c r="M96" s="1"/>
      <c r="N96" s="1"/>
      <c r="O96" s="1"/>
      <c r="P96" s="100"/>
      <c r="Q96" s="100"/>
      <c r="R96" s="100"/>
      <c r="S96" s="100"/>
      <c r="T96" s="100"/>
      <c r="U96" s="1"/>
      <c r="V96" s="1"/>
      <c r="W96" s="1"/>
      <c r="X96" s="1"/>
      <c r="Y96" s="1"/>
      <c r="Z96" s="1"/>
      <c r="AA96" s="1"/>
      <c r="AB96" s="1"/>
    </row>
    <row r="97" spans="1:28" ht="15" customHeight="1" x14ac:dyDescent="0.2">
      <c r="A97" s="1"/>
      <c r="B97" s="1"/>
      <c r="C97" s="1"/>
      <c r="D97" s="1"/>
      <c r="E97" s="1"/>
      <c r="F97" s="1"/>
      <c r="G97" s="1"/>
      <c r="H97" s="1"/>
      <c r="I97" s="1"/>
      <c r="J97" s="1"/>
      <c r="K97" s="1"/>
      <c r="L97" s="1"/>
      <c r="M97" s="1"/>
      <c r="N97" s="1"/>
      <c r="O97" s="1"/>
      <c r="P97" s="100"/>
      <c r="Q97" s="100"/>
      <c r="R97" s="100"/>
      <c r="S97" s="100"/>
      <c r="T97" s="100"/>
      <c r="U97" s="1"/>
      <c r="V97" s="1"/>
      <c r="W97" s="1"/>
      <c r="X97" s="1"/>
      <c r="Y97" s="1"/>
      <c r="Z97" s="1"/>
      <c r="AA97" s="1"/>
      <c r="AB97" s="1"/>
    </row>
    <row r="98" spans="1:28" ht="15" customHeight="1" x14ac:dyDescent="0.2">
      <c r="A98" s="1"/>
      <c r="B98" s="1"/>
      <c r="C98" s="1"/>
      <c r="D98" s="1"/>
      <c r="E98" s="1"/>
      <c r="F98" s="1"/>
      <c r="G98" s="1"/>
      <c r="H98" s="1"/>
      <c r="I98" s="1"/>
      <c r="J98" s="1"/>
      <c r="K98" s="1"/>
      <c r="L98" s="1"/>
      <c r="M98" s="1"/>
      <c r="N98" s="1"/>
      <c r="O98" s="1"/>
      <c r="P98" s="100"/>
      <c r="Q98" s="100"/>
      <c r="R98" s="100"/>
      <c r="S98" s="100"/>
      <c r="T98" s="100"/>
      <c r="U98" s="1"/>
      <c r="V98" s="1"/>
      <c r="W98" s="1"/>
      <c r="X98" s="1"/>
      <c r="Y98" s="1"/>
      <c r="Z98" s="1"/>
      <c r="AA98" s="1"/>
      <c r="AB98" s="1"/>
    </row>
    <row r="99" spans="1:28" ht="15" customHeight="1" x14ac:dyDescent="0.2">
      <c r="A99" s="1"/>
      <c r="B99" s="1"/>
      <c r="C99" s="1"/>
      <c r="D99" s="1"/>
      <c r="E99" s="1"/>
      <c r="F99" s="1"/>
      <c r="G99" s="1"/>
      <c r="H99" s="1"/>
      <c r="I99" s="1"/>
      <c r="J99" s="1"/>
      <c r="K99" s="1"/>
      <c r="L99" s="1"/>
      <c r="M99" s="1"/>
      <c r="N99" s="1"/>
      <c r="O99" s="1"/>
      <c r="P99" s="1"/>
      <c r="Q99" s="100"/>
      <c r="R99" s="100"/>
      <c r="S99" s="100"/>
      <c r="T99" s="100"/>
      <c r="U99" s="1"/>
      <c r="V99" s="1"/>
      <c r="W99" s="1"/>
      <c r="X99" s="1"/>
      <c r="Y99" s="1"/>
      <c r="Z99" s="1"/>
      <c r="AA99" s="1"/>
      <c r="AB99" s="1"/>
    </row>
    <row r="100" spans="1:28"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 customHeight="1" x14ac:dyDescent="0.2">
      <c r="A170" s="1"/>
      <c r="B170" s="1"/>
      <c r="C170" s="1"/>
      <c r="D170" s="1"/>
      <c r="E170" s="1"/>
      <c r="F170" s="1"/>
      <c r="G170" s="1"/>
      <c r="H170" s="1"/>
      <c r="I170" s="1"/>
      <c r="J170" s="1"/>
      <c r="K170" s="1"/>
      <c r="L170" s="1"/>
      <c r="M170" s="1"/>
      <c r="N170" s="100"/>
      <c r="O170" s="1"/>
      <c r="P170" s="1"/>
      <c r="Q170" s="1"/>
      <c r="R170" s="1"/>
      <c r="S170" s="1"/>
      <c r="T170" s="1"/>
      <c r="U170" s="1"/>
      <c r="V170" s="1"/>
      <c r="W170" s="1"/>
      <c r="X170" s="1"/>
      <c r="Y170" s="1"/>
      <c r="Z170" s="1"/>
      <c r="AA170" s="1"/>
      <c r="AB170" s="1"/>
    </row>
    <row r="171" spans="1:28" ht="12.75" x14ac:dyDescent="0.2">
      <c r="A171" s="100"/>
      <c r="B171" s="100"/>
      <c r="C171" s="100"/>
      <c r="D171" s="100"/>
      <c r="E171" s="1"/>
      <c r="F171" s="1"/>
      <c r="G171" s="1"/>
      <c r="H171" s="1"/>
      <c r="I171" s="1"/>
      <c r="J171" s="1"/>
      <c r="K171" s="1"/>
      <c r="L171" s="100"/>
      <c r="M171" s="100"/>
      <c r="N171" s="100"/>
      <c r="O171" s="100"/>
      <c r="P171" s="100"/>
      <c r="Q171" s="100"/>
      <c r="R171" s="100"/>
      <c r="S171" s="100"/>
      <c r="T171" s="100"/>
      <c r="U171" s="100"/>
      <c r="V171" s="100"/>
      <c r="W171" s="100"/>
      <c r="X171" s="100"/>
      <c r="Y171" s="100"/>
      <c r="Z171" s="100"/>
      <c r="AA171" s="100"/>
      <c r="AB171" s="100"/>
    </row>
    <row r="172" spans="1:28" ht="12.75" x14ac:dyDescent="0.2">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row>
    <row r="173" spans="1:28" ht="12.75" x14ac:dyDescent="0.2">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row>
    <row r="174" spans="1:28" ht="12.75" x14ac:dyDescent="0.2">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row>
    <row r="175" spans="1:28" ht="12.75" x14ac:dyDescent="0.2">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row>
    <row r="176" spans="1:28" ht="12.75" x14ac:dyDescent="0.2">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row>
    <row r="177" spans="1:28" ht="12.75" x14ac:dyDescent="0.2">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row>
    <row r="178" spans="1:28" ht="12.75" x14ac:dyDescent="0.2">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row>
    <row r="179" spans="1:28" ht="12.75" x14ac:dyDescent="0.2">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row>
    <row r="180" spans="1:28" ht="12.75" x14ac:dyDescent="0.2">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row>
    <row r="181" spans="1:28" ht="12.75" x14ac:dyDescent="0.2">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row>
    <row r="182" spans="1:28" ht="12.75" x14ac:dyDescent="0.2">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row>
    <row r="183" spans="1:28" ht="12.75" x14ac:dyDescent="0.2">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row>
    <row r="184" spans="1:28" ht="12.75" x14ac:dyDescent="0.2">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row>
    <row r="185" spans="1:28" ht="12.75" x14ac:dyDescent="0.2">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row>
    <row r="186" spans="1:28" ht="12.75" x14ac:dyDescent="0.2">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row>
    <row r="187" spans="1:28" ht="12.75" x14ac:dyDescent="0.2">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2.75" x14ac:dyDescent="0.2">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row>
    <row r="189" spans="1:28" ht="12.75" x14ac:dyDescent="0.2">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row>
    <row r="190" spans="1:28" ht="12.75" x14ac:dyDescent="0.2">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row>
    <row r="191" spans="1:28" ht="12.75" x14ac:dyDescent="0.2">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row>
    <row r="192" spans="1:28" ht="12.75" x14ac:dyDescent="0.2">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row>
    <row r="193" spans="1:28" ht="12.75" x14ac:dyDescent="0.2">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row>
    <row r="194" spans="1:28" ht="12.75" x14ac:dyDescent="0.2">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row>
    <row r="195" spans="1:28" ht="12.75" x14ac:dyDescent="0.2">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row>
    <row r="196" spans="1:28" ht="12.75" x14ac:dyDescent="0.2">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row>
    <row r="197" spans="1:28" ht="12.75" x14ac:dyDescent="0.2">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row>
    <row r="198" spans="1:28" ht="12.75" x14ac:dyDescent="0.2">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row>
    <row r="199" spans="1:28" ht="12.75" x14ac:dyDescent="0.2">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row>
    <row r="200" spans="1:28" ht="12.75" x14ac:dyDescent="0.2">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row>
    <row r="201" spans="1:28" ht="12.75" x14ac:dyDescent="0.2">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row>
    <row r="202" spans="1:28" ht="12.75" x14ac:dyDescent="0.2">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row>
    <row r="203" spans="1:28" ht="12.75" x14ac:dyDescent="0.2">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row>
    <row r="204" spans="1:28" ht="12.75" x14ac:dyDescent="0.2">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row>
    <row r="205" spans="1:28" ht="12.75" x14ac:dyDescent="0.2">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row>
    <row r="206" spans="1:28" ht="12.75" x14ac:dyDescent="0.2">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row>
    <row r="207" spans="1:28" ht="12.75" x14ac:dyDescent="0.2">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row>
    <row r="208" spans="1:28" ht="12.75" x14ac:dyDescent="0.2">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row>
    <row r="209" spans="1:28" ht="12.75" x14ac:dyDescent="0.2">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row>
    <row r="210" spans="1:28" ht="12.75" x14ac:dyDescent="0.2">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row>
    <row r="211" spans="1:28" ht="12.75" x14ac:dyDescent="0.2">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row>
    <row r="212" spans="1:28" ht="12.75" x14ac:dyDescent="0.2">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row>
    <row r="213" spans="1:28" ht="12.75" x14ac:dyDescent="0.2">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row>
    <row r="214" spans="1:28" ht="12.75" x14ac:dyDescent="0.2">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row>
    <row r="215" spans="1:28" ht="12.75" x14ac:dyDescent="0.2">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row>
    <row r="216" spans="1:28" ht="12.75" x14ac:dyDescent="0.2">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row>
    <row r="217" spans="1:28" ht="12.75" x14ac:dyDescent="0.2">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row>
    <row r="218" spans="1:28" ht="12.75" x14ac:dyDescent="0.2">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row>
    <row r="219" spans="1:28" ht="12.75" x14ac:dyDescent="0.2">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row>
    <row r="220" spans="1:28" ht="12.75" x14ac:dyDescent="0.2">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row>
    <row r="221" spans="1:28" ht="12.75" x14ac:dyDescent="0.2">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row>
    <row r="222" spans="1:28" ht="12.75" x14ac:dyDescent="0.2">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row>
    <row r="223" spans="1:28" ht="12.75" x14ac:dyDescent="0.2">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row>
    <row r="224" spans="1:28" ht="12.75" x14ac:dyDescent="0.2">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row>
    <row r="225" spans="1:28" ht="12.75" x14ac:dyDescent="0.2">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row>
    <row r="226" spans="1:28" ht="12.75" x14ac:dyDescent="0.2">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row>
    <row r="227" spans="1:28" ht="12.75" x14ac:dyDescent="0.2">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row>
    <row r="228" spans="1:28" ht="12.75" x14ac:dyDescent="0.2">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row>
    <row r="229" spans="1:28" ht="12.75" x14ac:dyDescent="0.2">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row>
    <row r="230" spans="1:28" ht="12.75" x14ac:dyDescent="0.2">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row>
    <row r="231" spans="1:28" ht="12.75" x14ac:dyDescent="0.2">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row>
    <row r="232" spans="1:28" ht="12.75" x14ac:dyDescent="0.2">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row>
    <row r="233" spans="1:28" ht="12.75" x14ac:dyDescent="0.2">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row>
    <row r="234" spans="1:28" ht="12.75" x14ac:dyDescent="0.2">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row>
    <row r="235" spans="1:28" ht="12.75" x14ac:dyDescent="0.2">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row>
    <row r="236" spans="1:28" ht="12.75" x14ac:dyDescent="0.2">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row>
    <row r="237" spans="1:28" ht="12.75" x14ac:dyDescent="0.2">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row>
    <row r="238" spans="1:28" ht="12.75" x14ac:dyDescent="0.2">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row>
    <row r="239" spans="1:28" ht="12.75" x14ac:dyDescent="0.2">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row>
    <row r="240" spans="1:28" ht="12.75" x14ac:dyDescent="0.2">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row>
    <row r="241" spans="1:28" ht="12.75" x14ac:dyDescent="0.2">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row>
    <row r="242" spans="1:28" ht="12.75" x14ac:dyDescent="0.2">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row>
    <row r="243" spans="1:28" ht="12.75" x14ac:dyDescent="0.2">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row>
    <row r="244" spans="1:28" ht="12.75" x14ac:dyDescent="0.2">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row>
    <row r="245" spans="1:28" ht="12.75" x14ac:dyDescent="0.2">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row>
    <row r="246" spans="1:28" ht="12.75" x14ac:dyDescent="0.2">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row>
    <row r="247" spans="1:28" ht="12.75" x14ac:dyDescent="0.2">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row>
    <row r="248" spans="1:28" ht="12.75" x14ac:dyDescent="0.2">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row>
    <row r="249" spans="1:28" ht="12.75" x14ac:dyDescent="0.2">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row>
    <row r="250" spans="1:28" ht="12.75" x14ac:dyDescent="0.2">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row>
    <row r="251" spans="1:28" ht="12.75" x14ac:dyDescent="0.2">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row>
    <row r="252" spans="1:28" ht="12.75" x14ac:dyDescent="0.2">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row>
    <row r="253" spans="1:28" ht="12.75" x14ac:dyDescent="0.2">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row>
    <row r="254" spans="1:28" ht="12.75" x14ac:dyDescent="0.2">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row>
    <row r="255" spans="1:28" ht="12.75" x14ac:dyDescent="0.2">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row>
    <row r="256" spans="1:28" ht="12.75" x14ac:dyDescent="0.2">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row>
    <row r="257" spans="1:28" ht="12.75" x14ac:dyDescent="0.2">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row>
    <row r="258" spans="1:28" ht="12.75" x14ac:dyDescent="0.2">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row>
    <row r="259" spans="1:28" ht="12.75" x14ac:dyDescent="0.2">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row>
    <row r="260" spans="1:28" ht="12.75" x14ac:dyDescent="0.2">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row>
    <row r="261" spans="1:28" ht="12.75" x14ac:dyDescent="0.2">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row>
    <row r="262" spans="1:28" ht="12.75" x14ac:dyDescent="0.2">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row>
    <row r="263" spans="1:28" ht="12.75" x14ac:dyDescent="0.2">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row>
    <row r="264" spans="1:28" ht="12.75" x14ac:dyDescent="0.2">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row>
    <row r="265" spans="1:28" ht="12.75" x14ac:dyDescent="0.2">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row>
    <row r="266" spans="1:28" ht="12.75" x14ac:dyDescent="0.2">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row>
    <row r="267" spans="1:28" ht="12.75" x14ac:dyDescent="0.2">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row>
    <row r="268" spans="1:28" ht="12.75" x14ac:dyDescent="0.2">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row>
    <row r="269" spans="1:28" ht="12.75" x14ac:dyDescent="0.2">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row>
    <row r="270" spans="1:28" ht="12.75" x14ac:dyDescent="0.2">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row>
    <row r="271" spans="1:28" ht="12.75" x14ac:dyDescent="0.2">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row>
    <row r="272" spans="1:28" ht="12.75" x14ac:dyDescent="0.2">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row>
    <row r="273" spans="1:28" ht="12.75" x14ac:dyDescent="0.2">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row>
    <row r="274" spans="1:28" ht="12.75" x14ac:dyDescent="0.2">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row>
    <row r="275" spans="1:28" ht="12.75" x14ac:dyDescent="0.2">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row>
    <row r="276" spans="1:28" ht="12.75" x14ac:dyDescent="0.2">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row>
    <row r="277" spans="1:28" ht="12.75" x14ac:dyDescent="0.2">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row>
    <row r="278" spans="1:28" ht="12.75" x14ac:dyDescent="0.2">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row>
    <row r="279" spans="1:28" ht="12.75" x14ac:dyDescent="0.2">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row>
    <row r="280" spans="1:28" ht="12.75" x14ac:dyDescent="0.2">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row>
    <row r="281" spans="1:28" ht="12.75" x14ac:dyDescent="0.2">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row>
    <row r="282" spans="1:28" ht="12.75" x14ac:dyDescent="0.2">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row>
    <row r="283" spans="1:28" ht="12.75" x14ac:dyDescent="0.2">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row>
    <row r="284" spans="1:28" ht="12.75" x14ac:dyDescent="0.2">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row>
    <row r="285" spans="1:28" ht="12.75" x14ac:dyDescent="0.2">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row>
    <row r="286" spans="1:28" ht="12.75" x14ac:dyDescent="0.2">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row>
    <row r="287" spans="1:28" ht="12.75" x14ac:dyDescent="0.2">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row>
    <row r="288" spans="1:28" ht="12.75" x14ac:dyDescent="0.2">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row>
    <row r="289" spans="1:28" ht="12.75" x14ac:dyDescent="0.2">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row>
    <row r="290" spans="1:28" ht="12.75" x14ac:dyDescent="0.2">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row>
    <row r="291" spans="1:28" ht="12.75" x14ac:dyDescent="0.2">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row>
    <row r="292" spans="1:28" ht="12.75" x14ac:dyDescent="0.2">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row>
    <row r="293" spans="1:28" ht="12.75" x14ac:dyDescent="0.2">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row>
    <row r="294" spans="1:28" ht="12.75" x14ac:dyDescent="0.2">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row>
    <row r="295" spans="1:28" ht="12.75" x14ac:dyDescent="0.2">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row>
    <row r="296" spans="1:28" ht="12.75" x14ac:dyDescent="0.2">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row>
    <row r="297" spans="1:28" ht="12.75" x14ac:dyDescent="0.2">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row>
    <row r="298" spans="1:28" ht="12.75" x14ac:dyDescent="0.2">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row>
    <row r="299" spans="1:28" ht="12.75" x14ac:dyDescent="0.2">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row>
    <row r="300" spans="1:28" ht="12.75" x14ac:dyDescent="0.2">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row>
    <row r="301" spans="1:28" ht="12.75" x14ac:dyDescent="0.2">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row>
    <row r="302" spans="1:28" ht="12.75" x14ac:dyDescent="0.2">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row>
    <row r="303" spans="1:28" ht="12.75" x14ac:dyDescent="0.2">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row>
    <row r="304" spans="1:28" ht="12.75" x14ac:dyDescent="0.2">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row>
    <row r="305" spans="1:28" ht="12.75" x14ac:dyDescent="0.2">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row>
    <row r="306" spans="1:28" ht="12.75" x14ac:dyDescent="0.2">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row>
    <row r="307" spans="1:28" ht="12.75" x14ac:dyDescent="0.2">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row>
    <row r="308" spans="1:28" ht="12.75" x14ac:dyDescent="0.2">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row>
    <row r="309" spans="1:28" ht="12.75" x14ac:dyDescent="0.2">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row>
    <row r="310" spans="1:28" ht="12.75" x14ac:dyDescent="0.2">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row>
    <row r="311" spans="1:28" ht="12.75" x14ac:dyDescent="0.2">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row>
    <row r="312" spans="1:28" ht="12.75" x14ac:dyDescent="0.2">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row>
    <row r="313" spans="1:28" ht="12.75" x14ac:dyDescent="0.2">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row>
    <row r="314" spans="1:28" ht="12.75" x14ac:dyDescent="0.2">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row>
    <row r="315" spans="1:28" ht="12.75" x14ac:dyDescent="0.2">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row>
    <row r="316" spans="1:28" ht="12.75" x14ac:dyDescent="0.2">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row>
    <row r="317" spans="1:28" ht="12.75" x14ac:dyDescent="0.2">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row>
    <row r="318" spans="1:28" ht="12.75" x14ac:dyDescent="0.2">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row>
    <row r="319" spans="1:28" ht="12.75" x14ac:dyDescent="0.2">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row>
    <row r="320" spans="1:28" ht="12.75" x14ac:dyDescent="0.2">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row>
    <row r="321" spans="1:28" ht="12.75" x14ac:dyDescent="0.2">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row>
    <row r="322" spans="1:28" ht="12.75" x14ac:dyDescent="0.2">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row>
    <row r="323" spans="1:28" ht="12.75" x14ac:dyDescent="0.2">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row>
    <row r="324" spans="1:28" ht="12.75" x14ac:dyDescent="0.2">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row>
    <row r="325" spans="1:28" ht="12.75" x14ac:dyDescent="0.2">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row>
    <row r="326" spans="1:28" ht="12.75" x14ac:dyDescent="0.2">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row>
    <row r="327" spans="1:28" ht="12.75" x14ac:dyDescent="0.2">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row>
    <row r="328" spans="1:28" ht="12.75" x14ac:dyDescent="0.2">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row>
    <row r="329" spans="1:28" ht="12.75" x14ac:dyDescent="0.2">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row>
    <row r="330" spans="1:28" ht="12.75" x14ac:dyDescent="0.2">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row>
    <row r="331" spans="1:28" ht="12.75" x14ac:dyDescent="0.2">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row>
    <row r="332" spans="1:28" ht="12.75" x14ac:dyDescent="0.2">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row>
    <row r="333" spans="1:28" ht="12.75" x14ac:dyDescent="0.2">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row>
    <row r="334" spans="1:28" ht="12.75" x14ac:dyDescent="0.2">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row>
    <row r="335" spans="1:28" ht="12.75" x14ac:dyDescent="0.2">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row>
    <row r="336" spans="1:28" ht="12.75" x14ac:dyDescent="0.2">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row>
    <row r="337" spans="1:28" ht="12.75" x14ac:dyDescent="0.2">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row>
    <row r="338" spans="1:28" ht="12.75" x14ac:dyDescent="0.2">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row>
    <row r="339" spans="1:28" ht="12.75" x14ac:dyDescent="0.2">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row>
    <row r="340" spans="1:28" ht="12.75" x14ac:dyDescent="0.2">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row>
    <row r="341" spans="1:28" ht="12.75" x14ac:dyDescent="0.2">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row>
    <row r="342" spans="1:28" ht="12.75" x14ac:dyDescent="0.2">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row>
    <row r="343" spans="1:28" ht="12.75" x14ac:dyDescent="0.2">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row>
    <row r="344" spans="1:28" ht="12.75" x14ac:dyDescent="0.2">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row>
    <row r="345" spans="1:28" ht="12.75" x14ac:dyDescent="0.2">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row>
    <row r="346" spans="1:28" ht="12.75" x14ac:dyDescent="0.2">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row>
    <row r="347" spans="1:28" ht="12.75" x14ac:dyDescent="0.2">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row>
    <row r="348" spans="1:28" ht="12.75" x14ac:dyDescent="0.2">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row>
    <row r="349" spans="1:28" ht="12.75" x14ac:dyDescent="0.2">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row>
    <row r="350" spans="1:28" ht="12.75" x14ac:dyDescent="0.2">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row>
    <row r="351" spans="1:28" ht="12.75" x14ac:dyDescent="0.2">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row>
    <row r="352" spans="1:28" ht="12.75" x14ac:dyDescent="0.2">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row>
    <row r="353" spans="1:28" ht="12.75" x14ac:dyDescent="0.2">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row>
    <row r="354" spans="1:28" ht="12.75" x14ac:dyDescent="0.2">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row>
    <row r="355" spans="1:28" ht="12.75" x14ac:dyDescent="0.2">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row>
    <row r="356" spans="1:28" ht="12.75" x14ac:dyDescent="0.2">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row>
    <row r="357" spans="1:28" ht="12.75" x14ac:dyDescent="0.2">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row>
    <row r="358" spans="1:28" ht="12.75" x14ac:dyDescent="0.2">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row>
    <row r="359" spans="1:28" ht="12.75" x14ac:dyDescent="0.2">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row>
    <row r="360" spans="1:28" ht="12.75" x14ac:dyDescent="0.2">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row>
    <row r="361" spans="1:28" ht="12.75" x14ac:dyDescent="0.2">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row>
    <row r="362" spans="1:28" ht="12.75" x14ac:dyDescent="0.2">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row>
    <row r="363" spans="1:28" ht="12.75" x14ac:dyDescent="0.2">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row>
    <row r="364" spans="1:28" ht="12.75" x14ac:dyDescent="0.2">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row>
    <row r="365" spans="1:28" ht="12.75" x14ac:dyDescent="0.2">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row>
    <row r="366" spans="1:28" ht="12.75" x14ac:dyDescent="0.2">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row>
    <row r="367" spans="1:28" ht="12.75" x14ac:dyDescent="0.2">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row>
    <row r="368" spans="1:28" ht="12.75" x14ac:dyDescent="0.2">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row>
    <row r="369" spans="1:28" ht="12.75" x14ac:dyDescent="0.2">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row>
    <row r="370" spans="1:28" ht="12.75" x14ac:dyDescent="0.2">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row>
    <row r="371" spans="1:28" ht="12.75" x14ac:dyDescent="0.2">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row>
    <row r="372" spans="1:28" ht="12.75" x14ac:dyDescent="0.2">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row>
    <row r="373" spans="1:28" ht="12.75" x14ac:dyDescent="0.2">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row>
    <row r="374" spans="1:28" ht="12.75" x14ac:dyDescent="0.2">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row>
    <row r="375" spans="1:28" ht="12.75" x14ac:dyDescent="0.2">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row>
    <row r="376" spans="1:28" ht="12.75" x14ac:dyDescent="0.2">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row>
    <row r="377" spans="1:28" ht="12.75" x14ac:dyDescent="0.2">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row>
    <row r="378" spans="1:28" ht="12.75" x14ac:dyDescent="0.2">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row>
    <row r="379" spans="1:28" ht="12.75" x14ac:dyDescent="0.2">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row>
    <row r="380" spans="1:28" ht="12.75" x14ac:dyDescent="0.2">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row>
    <row r="381" spans="1:28" ht="12.75" x14ac:dyDescent="0.2">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row>
    <row r="382" spans="1:28" ht="12.75" x14ac:dyDescent="0.2">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row>
    <row r="383" spans="1:28" ht="12.75" x14ac:dyDescent="0.2">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row>
    <row r="384" spans="1:28" ht="12.75" x14ac:dyDescent="0.2">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row>
    <row r="385" spans="1:28" ht="12.75" x14ac:dyDescent="0.2">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row>
    <row r="386" spans="1:28" ht="12.75" x14ac:dyDescent="0.2">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row>
    <row r="387" spans="1:28" ht="12.75" x14ac:dyDescent="0.2">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row>
    <row r="388" spans="1:28" ht="12.75" x14ac:dyDescent="0.2">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row>
    <row r="389" spans="1:28" ht="12.75" x14ac:dyDescent="0.2">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row>
    <row r="390" spans="1:28" ht="12.75" x14ac:dyDescent="0.2">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row>
    <row r="391" spans="1:28" ht="12.75" x14ac:dyDescent="0.2">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row>
    <row r="392" spans="1:28" ht="12.75" x14ac:dyDescent="0.2">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row>
    <row r="393" spans="1:28" ht="12.75" x14ac:dyDescent="0.2">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row>
    <row r="394" spans="1:28" ht="12.75" x14ac:dyDescent="0.2">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row>
    <row r="395" spans="1:28" ht="12.75" x14ac:dyDescent="0.2">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row>
    <row r="396" spans="1:28" ht="12.75" x14ac:dyDescent="0.2">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row>
    <row r="397" spans="1:28" ht="12.75" x14ac:dyDescent="0.2">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row>
    <row r="398" spans="1:28" ht="12.75" x14ac:dyDescent="0.2">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row>
    <row r="399" spans="1:28" ht="12.75" x14ac:dyDescent="0.2">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row>
    <row r="400" spans="1:28" ht="12.75" x14ac:dyDescent="0.2">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row>
    <row r="401" spans="1:28" ht="12.75" x14ac:dyDescent="0.2">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row>
    <row r="402" spans="1:28" ht="12.75" x14ac:dyDescent="0.2">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row>
    <row r="403" spans="1:28" ht="12.75" x14ac:dyDescent="0.2">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row>
    <row r="404" spans="1:28" ht="12.75" x14ac:dyDescent="0.2">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row>
    <row r="405" spans="1:28" ht="12.75" x14ac:dyDescent="0.2">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row>
    <row r="406" spans="1:28" ht="12.75" x14ac:dyDescent="0.2">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row>
    <row r="407" spans="1:28" ht="12.75" x14ac:dyDescent="0.2">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row>
    <row r="408" spans="1:28" ht="12.75" x14ac:dyDescent="0.2">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row>
    <row r="409" spans="1:28" ht="12.75" x14ac:dyDescent="0.2">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row>
    <row r="410" spans="1:28" ht="12.75" x14ac:dyDescent="0.2">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row>
    <row r="411" spans="1:28" ht="12.75" x14ac:dyDescent="0.2">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row>
    <row r="412" spans="1:28" ht="12.75" x14ac:dyDescent="0.2">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row>
    <row r="413" spans="1:28" ht="12.75" x14ac:dyDescent="0.2">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row>
    <row r="414" spans="1:28" ht="12.75" x14ac:dyDescent="0.2">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row>
    <row r="415" spans="1:28" ht="12.75" x14ac:dyDescent="0.2">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row>
    <row r="416" spans="1:28" ht="12.75" x14ac:dyDescent="0.2">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row>
    <row r="417" spans="1:28" ht="12.75" x14ac:dyDescent="0.2">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row>
    <row r="418" spans="1:28" ht="12.75" x14ac:dyDescent="0.2">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row>
    <row r="419" spans="1:28" ht="12.75" x14ac:dyDescent="0.2">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row>
    <row r="420" spans="1:28" ht="12.75" x14ac:dyDescent="0.2">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row>
    <row r="421" spans="1:28" ht="12.75" x14ac:dyDescent="0.2">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row>
    <row r="422" spans="1:28" ht="12.75" x14ac:dyDescent="0.2">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row>
    <row r="423" spans="1:28" ht="12.75" x14ac:dyDescent="0.2">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row>
    <row r="424" spans="1:28" ht="12.75" x14ac:dyDescent="0.2">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row>
    <row r="425" spans="1:28" ht="12.75" x14ac:dyDescent="0.2">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row>
    <row r="426" spans="1:28" ht="12.75" x14ac:dyDescent="0.2">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row>
    <row r="427" spans="1:28" ht="12.75" x14ac:dyDescent="0.2">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row>
    <row r="428" spans="1:28" ht="12.75" x14ac:dyDescent="0.2">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row>
    <row r="429" spans="1:28" ht="12.75" x14ac:dyDescent="0.2">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row>
    <row r="430" spans="1:28" ht="12.75" x14ac:dyDescent="0.2">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row>
    <row r="431" spans="1:28" ht="12.75" x14ac:dyDescent="0.2">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row>
    <row r="432" spans="1:28" ht="12.75" x14ac:dyDescent="0.2">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row>
    <row r="433" spans="1:28" ht="12.75" x14ac:dyDescent="0.2">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row>
    <row r="434" spans="1:28" ht="12.75" x14ac:dyDescent="0.2">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row>
    <row r="435" spans="1:28" ht="12.75" x14ac:dyDescent="0.2">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row>
    <row r="436" spans="1:28" ht="12.75" x14ac:dyDescent="0.2">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row>
    <row r="437" spans="1:28" ht="12.75" x14ac:dyDescent="0.2">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row>
    <row r="438" spans="1:28" ht="12.75" x14ac:dyDescent="0.2">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row>
    <row r="439" spans="1:28" ht="12.75" x14ac:dyDescent="0.2">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row>
    <row r="440" spans="1:28" ht="12.75" x14ac:dyDescent="0.2">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row>
    <row r="441" spans="1:28" ht="12.75" x14ac:dyDescent="0.2">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row>
    <row r="442" spans="1:28" ht="12.75" x14ac:dyDescent="0.2">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row>
    <row r="443" spans="1:28" ht="12.75" x14ac:dyDescent="0.2">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row>
    <row r="444" spans="1:28" ht="12.75" x14ac:dyDescent="0.2">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row>
    <row r="445" spans="1:28" ht="12.75" x14ac:dyDescent="0.2">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row>
    <row r="446" spans="1:28" ht="12.75" x14ac:dyDescent="0.2">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row>
    <row r="447" spans="1:28" ht="12.75" x14ac:dyDescent="0.2">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row>
    <row r="448" spans="1:28" ht="12.75" x14ac:dyDescent="0.2">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row>
    <row r="449" spans="1:28" ht="12.75" x14ac:dyDescent="0.2">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row>
    <row r="450" spans="1:28" ht="12.75" x14ac:dyDescent="0.2">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row>
    <row r="451" spans="1:28" ht="12.75" x14ac:dyDescent="0.2">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row>
    <row r="452" spans="1:28" ht="12.75" x14ac:dyDescent="0.2">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row>
    <row r="453" spans="1:28" ht="12.75" x14ac:dyDescent="0.2">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row>
    <row r="454" spans="1:28" ht="12.75" x14ac:dyDescent="0.2">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row>
    <row r="455" spans="1:28" ht="12.75" x14ac:dyDescent="0.2">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row>
    <row r="456" spans="1:28" ht="12.75" x14ac:dyDescent="0.2">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row>
    <row r="457" spans="1:28" ht="12.75" x14ac:dyDescent="0.2">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row>
    <row r="458" spans="1:28" ht="12.75" x14ac:dyDescent="0.2">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row>
    <row r="459" spans="1:28" ht="12.75" x14ac:dyDescent="0.2">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row>
    <row r="460" spans="1:28" ht="12.75" x14ac:dyDescent="0.2">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row>
    <row r="461" spans="1:28" ht="12.75" x14ac:dyDescent="0.2">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row>
    <row r="462" spans="1:28" ht="12.75" x14ac:dyDescent="0.2">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row>
    <row r="463" spans="1:28" ht="12.75" x14ac:dyDescent="0.2">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row>
    <row r="464" spans="1:28" ht="12.75" x14ac:dyDescent="0.2">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row>
    <row r="465" spans="1:28" ht="12.75" x14ac:dyDescent="0.2">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row>
    <row r="466" spans="1:28" ht="12.75" x14ac:dyDescent="0.2">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row>
    <row r="467" spans="1:28" ht="12.75" x14ac:dyDescent="0.2">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row>
    <row r="468" spans="1:28" ht="12.75" x14ac:dyDescent="0.2">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row>
    <row r="469" spans="1:28" ht="12.75" x14ac:dyDescent="0.2">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row>
    <row r="470" spans="1:28" ht="12.75" x14ac:dyDescent="0.2">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row>
    <row r="471" spans="1:28" ht="12.75" x14ac:dyDescent="0.2">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row>
    <row r="472" spans="1:28" ht="12.75" x14ac:dyDescent="0.2">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row>
    <row r="473" spans="1:28" ht="12.75" x14ac:dyDescent="0.2">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row>
    <row r="474" spans="1:28" ht="12.75" x14ac:dyDescent="0.2">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row>
    <row r="475" spans="1:28" ht="12.75" x14ac:dyDescent="0.2">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row>
    <row r="476" spans="1:28" ht="12.75" x14ac:dyDescent="0.2">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row>
    <row r="477" spans="1:28" ht="12.75" x14ac:dyDescent="0.2">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row>
    <row r="478" spans="1:28" ht="12.75" x14ac:dyDescent="0.2">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row>
    <row r="479" spans="1:28" ht="12.75" x14ac:dyDescent="0.2">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row>
    <row r="480" spans="1:28" ht="12.75" x14ac:dyDescent="0.2">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row>
    <row r="481" spans="1:28" ht="12.75" x14ac:dyDescent="0.2">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row>
    <row r="482" spans="1:28" ht="12.75" x14ac:dyDescent="0.2">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row>
    <row r="483" spans="1:28" ht="12.75" x14ac:dyDescent="0.2">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row>
    <row r="484" spans="1:28" ht="12.75" x14ac:dyDescent="0.2">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row>
    <row r="485" spans="1:28" ht="12.75" x14ac:dyDescent="0.2">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row>
    <row r="486" spans="1:28" ht="12.75" x14ac:dyDescent="0.2">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row>
    <row r="487" spans="1:28" ht="12.75" x14ac:dyDescent="0.2">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row>
    <row r="488" spans="1:28" ht="12.75" x14ac:dyDescent="0.2">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row>
    <row r="489" spans="1:28" ht="12.75" x14ac:dyDescent="0.2">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row>
    <row r="490" spans="1:28" ht="12.75" x14ac:dyDescent="0.2">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row>
    <row r="491" spans="1:28" ht="12.75" x14ac:dyDescent="0.2">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row>
    <row r="492" spans="1:28" ht="12.75" x14ac:dyDescent="0.2">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row>
    <row r="493" spans="1:28" ht="12.75" x14ac:dyDescent="0.2">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row>
    <row r="494" spans="1:28" ht="12.75" x14ac:dyDescent="0.2">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row>
    <row r="495" spans="1:28" ht="12.75" x14ac:dyDescent="0.2">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row>
    <row r="496" spans="1:28" ht="12.75" x14ac:dyDescent="0.2">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row>
    <row r="497" spans="1:28" ht="12.75" x14ac:dyDescent="0.2">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row>
    <row r="498" spans="1:28" ht="12.75" x14ac:dyDescent="0.2">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row>
    <row r="499" spans="1:28" ht="12.75" x14ac:dyDescent="0.2">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row>
    <row r="500" spans="1:28" ht="12.75" x14ac:dyDescent="0.2">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row>
    <row r="501" spans="1:28" ht="12.75" x14ac:dyDescent="0.2">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row>
    <row r="502" spans="1:28" ht="12.75" x14ac:dyDescent="0.2">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row>
    <row r="503" spans="1:28" ht="12.75" x14ac:dyDescent="0.2">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row>
    <row r="504" spans="1:28" ht="12.75" x14ac:dyDescent="0.2">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row>
    <row r="505" spans="1:28" ht="12.75" x14ac:dyDescent="0.2">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row>
    <row r="506" spans="1:28" ht="12.75" x14ac:dyDescent="0.2">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row>
    <row r="507" spans="1:28" ht="12.75" x14ac:dyDescent="0.2">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row>
    <row r="508" spans="1:28" ht="12.75" x14ac:dyDescent="0.2">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row>
    <row r="509" spans="1:28" ht="12.75" x14ac:dyDescent="0.2">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row>
    <row r="510" spans="1:28" ht="12.75" x14ac:dyDescent="0.2">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row>
    <row r="511" spans="1:28" ht="12.75" x14ac:dyDescent="0.2">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row>
    <row r="512" spans="1:28" ht="12.75" x14ac:dyDescent="0.2">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row>
    <row r="513" spans="1:28" ht="12.75" x14ac:dyDescent="0.2">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row>
    <row r="514" spans="1:28" ht="12.75" x14ac:dyDescent="0.2">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row>
    <row r="515" spans="1:28" ht="12.75" x14ac:dyDescent="0.2">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row>
    <row r="516" spans="1:28" ht="12.75" x14ac:dyDescent="0.2">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row>
    <row r="517" spans="1:28" ht="12.75" x14ac:dyDescent="0.2">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row>
    <row r="518" spans="1:28" ht="12.75" x14ac:dyDescent="0.2">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row>
    <row r="519" spans="1:28" ht="12.75" x14ac:dyDescent="0.2">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row>
    <row r="520" spans="1:28" ht="12.75" x14ac:dyDescent="0.2">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row>
    <row r="521" spans="1:28" ht="12.75" x14ac:dyDescent="0.2">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row>
    <row r="522" spans="1:28" ht="12.75" x14ac:dyDescent="0.2">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row>
    <row r="523" spans="1:28" ht="12.75" x14ac:dyDescent="0.2">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row>
    <row r="524" spans="1:28" ht="12.75" x14ac:dyDescent="0.2">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row>
    <row r="525" spans="1:28" ht="12.75" x14ac:dyDescent="0.2">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row>
    <row r="526" spans="1:28" ht="12.75" x14ac:dyDescent="0.2">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row>
    <row r="527" spans="1:28" ht="12.75" x14ac:dyDescent="0.2">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row>
    <row r="528" spans="1:28" ht="12.75" x14ac:dyDescent="0.2">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row>
    <row r="529" spans="1:28" ht="12.75" x14ac:dyDescent="0.2">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row>
    <row r="530" spans="1:28" ht="12.75" x14ac:dyDescent="0.2">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row>
    <row r="531" spans="1:28" ht="12.75" x14ac:dyDescent="0.2">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row>
    <row r="532" spans="1:28" ht="12.75" x14ac:dyDescent="0.2">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row>
    <row r="533" spans="1:28" ht="12.75" x14ac:dyDescent="0.2">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row>
    <row r="534" spans="1:28" ht="12.75" x14ac:dyDescent="0.2">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row>
    <row r="535" spans="1:28" ht="12.75" x14ac:dyDescent="0.2">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row>
    <row r="536" spans="1:28" ht="12.75" x14ac:dyDescent="0.2">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row>
    <row r="537" spans="1:28" ht="12.75" x14ac:dyDescent="0.2">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row>
    <row r="538" spans="1:28" ht="12.75" x14ac:dyDescent="0.2">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row>
    <row r="539" spans="1:28" ht="12.75" x14ac:dyDescent="0.2">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row>
    <row r="540" spans="1:28" ht="12.75" x14ac:dyDescent="0.2">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row>
    <row r="541" spans="1:28" ht="12.75" x14ac:dyDescent="0.2">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row>
    <row r="542" spans="1:28" ht="12.75" x14ac:dyDescent="0.2">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row>
    <row r="543" spans="1:28" ht="12.75" x14ac:dyDescent="0.2">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row>
    <row r="544" spans="1:28" ht="12.75" x14ac:dyDescent="0.2">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row>
    <row r="545" spans="1:28" ht="12.75" x14ac:dyDescent="0.2">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row>
    <row r="546" spans="1:28" ht="12.75" x14ac:dyDescent="0.2">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row>
    <row r="547" spans="1:28" ht="12.75" x14ac:dyDescent="0.2">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row>
    <row r="548" spans="1:28" ht="12.75" x14ac:dyDescent="0.2">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row>
    <row r="549" spans="1:28" ht="12.75" x14ac:dyDescent="0.2">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row>
    <row r="550" spans="1:28" ht="12.75" x14ac:dyDescent="0.2">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row>
    <row r="551" spans="1:28" ht="12.75" x14ac:dyDescent="0.2">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row>
    <row r="552" spans="1:28" ht="12.75" x14ac:dyDescent="0.2">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row>
    <row r="553" spans="1:28" ht="12.75" x14ac:dyDescent="0.2">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row>
    <row r="554" spans="1:28" ht="12.75" x14ac:dyDescent="0.2">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row>
    <row r="555" spans="1:28" ht="12.75" x14ac:dyDescent="0.2">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row>
    <row r="556" spans="1:28" ht="12.75" x14ac:dyDescent="0.2">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row>
    <row r="557" spans="1:28" ht="12.75" x14ac:dyDescent="0.2">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row>
    <row r="558" spans="1:28" ht="12.75" x14ac:dyDescent="0.2">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row>
    <row r="559" spans="1:28" ht="12.75" x14ac:dyDescent="0.2">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row>
    <row r="560" spans="1:28" ht="12.75" x14ac:dyDescent="0.2">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row>
    <row r="561" spans="1:28" ht="12.75" x14ac:dyDescent="0.2">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row>
    <row r="562" spans="1:28" ht="12.75" x14ac:dyDescent="0.2">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row>
    <row r="563" spans="1:28" ht="12.75" x14ac:dyDescent="0.2">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row>
    <row r="564" spans="1:28" ht="12.75" x14ac:dyDescent="0.2">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row>
    <row r="565" spans="1:28" ht="12.75" x14ac:dyDescent="0.2">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row>
    <row r="566" spans="1:28" ht="12.75" x14ac:dyDescent="0.2">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row>
    <row r="567" spans="1:28" ht="12.75" x14ac:dyDescent="0.2">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row>
    <row r="568" spans="1:28" ht="12.75" x14ac:dyDescent="0.2">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row>
    <row r="569" spans="1:28" ht="12.75" x14ac:dyDescent="0.2">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row>
    <row r="570" spans="1:28" ht="12.75" x14ac:dyDescent="0.2">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row>
    <row r="571" spans="1:28" ht="12.75" x14ac:dyDescent="0.2">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row>
    <row r="572" spans="1:28" ht="12.75" x14ac:dyDescent="0.2">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row>
    <row r="573" spans="1:28" ht="12.75" x14ac:dyDescent="0.2">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row>
    <row r="574" spans="1:28" ht="12.75" x14ac:dyDescent="0.2">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row>
    <row r="575" spans="1:28" ht="12.75" x14ac:dyDescent="0.2">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row>
    <row r="576" spans="1:28" ht="12.75" x14ac:dyDescent="0.2">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row>
    <row r="577" spans="1:28" ht="12.75" x14ac:dyDescent="0.2">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row>
    <row r="578" spans="1:28" ht="12.75" x14ac:dyDescent="0.2">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row>
    <row r="579" spans="1:28" ht="12.75" x14ac:dyDescent="0.2">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row>
    <row r="580" spans="1:28" ht="12.75" x14ac:dyDescent="0.2">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row>
    <row r="581" spans="1:28" ht="12.75" x14ac:dyDescent="0.2">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row>
    <row r="582" spans="1:28" ht="12.75" x14ac:dyDescent="0.2">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row>
    <row r="583" spans="1:28" ht="12.75" x14ac:dyDescent="0.2">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row>
    <row r="584" spans="1:28" ht="12.75" x14ac:dyDescent="0.2">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row>
    <row r="585" spans="1:28" ht="12.75" x14ac:dyDescent="0.2">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row>
    <row r="586" spans="1:28" ht="12.75" x14ac:dyDescent="0.2">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row>
    <row r="587" spans="1:28" ht="12.75" x14ac:dyDescent="0.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row>
    <row r="588" spans="1:28" ht="12.75" x14ac:dyDescent="0.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row>
    <row r="589" spans="1:28" ht="12.75" x14ac:dyDescent="0.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row>
    <row r="590" spans="1:28" ht="12.75" x14ac:dyDescent="0.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row>
    <row r="591" spans="1:28" ht="12.75" x14ac:dyDescent="0.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row>
    <row r="592" spans="1:28" ht="12.75" x14ac:dyDescent="0.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row>
    <row r="593" spans="1:28" ht="12.75" x14ac:dyDescent="0.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row>
    <row r="594" spans="1:28" ht="12.75" x14ac:dyDescent="0.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row>
    <row r="595" spans="1:28" ht="12.75" x14ac:dyDescent="0.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row>
    <row r="596" spans="1:28" ht="12.75" x14ac:dyDescent="0.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row>
    <row r="597" spans="1:28" ht="12.75" x14ac:dyDescent="0.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row>
    <row r="598" spans="1:28" ht="12.75" x14ac:dyDescent="0.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row>
    <row r="599" spans="1:28" ht="12.75" x14ac:dyDescent="0.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row>
    <row r="600" spans="1:28" ht="12.75" x14ac:dyDescent="0.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row>
    <row r="601" spans="1:28" ht="12.75" x14ac:dyDescent="0.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row>
    <row r="602" spans="1:28" ht="12.75" x14ac:dyDescent="0.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row>
    <row r="603" spans="1:28" ht="12.75" x14ac:dyDescent="0.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row>
    <row r="604" spans="1:28" ht="12.75" x14ac:dyDescent="0.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row>
    <row r="605" spans="1:28" ht="12.75" x14ac:dyDescent="0.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row>
    <row r="606" spans="1:28" ht="12.75" x14ac:dyDescent="0.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row>
    <row r="607" spans="1:28" ht="12.75" x14ac:dyDescent="0.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row>
    <row r="608" spans="1:28" ht="12.75" x14ac:dyDescent="0.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row>
    <row r="609" spans="1:28" ht="12.75" x14ac:dyDescent="0.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row>
    <row r="610" spans="1:28" ht="12.75" x14ac:dyDescent="0.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row>
    <row r="611" spans="1:28" ht="12.75" x14ac:dyDescent="0.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row>
    <row r="612" spans="1:28" ht="12.75" x14ac:dyDescent="0.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row>
    <row r="613" spans="1:28" ht="12.75" x14ac:dyDescent="0.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row>
    <row r="614" spans="1:28" ht="12.75" x14ac:dyDescent="0.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row>
    <row r="615" spans="1:28" ht="12.75" x14ac:dyDescent="0.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row>
    <row r="616" spans="1:28" ht="12.75" x14ac:dyDescent="0.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row>
    <row r="617" spans="1:28" ht="12.75" x14ac:dyDescent="0.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row>
    <row r="618" spans="1:28" ht="12.75" x14ac:dyDescent="0.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row>
    <row r="619" spans="1:28" ht="12.75" x14ac:dyDescent="0.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row>
    <row r="620" spans="1:28" ht="12.75" x14ac:dyDescent="0.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row>
    <row r="621" spans="1:28" ht="12.75" x14ac:dyDescent="0.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row>
    <row r="622" spans="1:28" ht="12.75" x14ac:dyDescent="0.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row>
    <row r="623" spans="1:28" ht="12.75" x14ac:dyDescent="0.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row>
    <row r="624" spans="1:28" ht="12.75" x14ac:dyDescent="0.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row>
    <row r="625" spans="1:28" ht="12.75" x14ac:dyDescent="0.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row>
    <row r="626" spans="1:28" ht="12.75" x14ac:dyDescent="0.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row>
    <row r="627" spans="1:28" ht="12.75" x14ac:dyDescent="0.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row>
    <row r="628" spans="1:28" ht="12.75" x14ac:dyDescent="0.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row>
    <row r="629" spans="1:28" ht="12.75" x14ac:dyDescent="0.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row>
    <row r="630" spans="1:28" ht="12.75" x14ac:dyDescent="0.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row>
    <row r="631" spans="1:28" ht="12.75" x14ac:dyDescent="0.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row>
    <row r="632" spans="1:28" ht="12.75" x14ac:dyDescent="0.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row>
    <row r="633" spans="1:28" ht="12.75" x14ac:dyDescent="0.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row>
    <row r="634" spans="1:28" ht="12.75" x14ac:dyDescent="0.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row>
    <row r="635" spans="1:28" ht="12.75" x14ac:dyDescent="0.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row>
    <row r="636" spans="1:28" ht="12.75" x14ac:dyDescent="0.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row>
    <row r="637" spans="1:28" ht="12.75" x14ac:dyDescent="0.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row>
    <row r="638" spans="1:28" ht="12.75" x14ac:dyDescent="0.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row>
    <row r="639" spans="1:28" ht="12.75" x14ac:dyDescent="0.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row>
    <row r="640" spans="1:28" ht="12.75" x14ac:dyDescent="0.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row>
    <row r="641" spans="1:28" ht="12.75" x14ac:dyDescent="0.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row>
    <row r="642" spans="1:28" ht="12.75" x14ac:dyDescent="0.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row>
    <row r="643" spans="1:28" ht="12.75" x14ac:dyDescent="0.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row>
    <row r="644" spans="1:28" ht="12.75" x14ac:dyDescent="0.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row>
    <row r="645" spans="1:28" ht="12.75" x14ac:dyDescent="0.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row>
    <row r="646" spans="1:28" ht="12.75" x14ac:dyDescent="0.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row>
    <row r="647" spans="1:28" ht="12.75" x14ac:dyDescent="0.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row>
    <row r="648" spans="1:28" ht="12.75" x14ac:dyDescent="0.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row>
    <row r="649" spans="1:28" ht="12.75" x14ac:dyDescent="0.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row>
    <row r="650" spans="1:28" ht="12.75" x14ac:dyDescent="0.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row>
    <row r="651" spans="1:28" ht="12.75" x14ac:dyDescent="0.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row>
    <row r="652" spans="1:28" ht="12.75" x14ac:dyDescent="0.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row>
    <row r="653" spans="1:28" ht="12.75" x14ac:dyDescent="0.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row>
    <row r="654" spans="1:28" ht="12.75" x14ac:dyDescent="0.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row>
    <row r="655" spans="1:28" ht="12.75" x14ac:dyDescent="0.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row>
    <row r="656" spans="1:28" ht="12.75" x14ac:dyDescent="0.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row>
    <row r="657" spans="1:28" ht="12.75" x14ac:dyDescent="0.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row>
    <row r="658" spans="1:28" ht="12.75" x14ac:dyDescent="0.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row>
    <row r="659" spans="1:28" ht="12.75" x14ac:dyDescent="0.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row>
    <row r="660" spans="1:28" ht="12.75" x14ac:dyDescent="0.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row>
    <row r="661" spans="1:28" ht="12.75" x14ac:dyDescent="0.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row>
    <row r="662" spans="1:28" ht="12.75" x14ac:dyDescent="0.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row>
    <row r="663" spans="1:28" ht="12.75" x14ac:dyDescent="0.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row>
    <row r="664" spans="1:28" ht="12.75" x14ac:dyDescent="0.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row>
    <row r="665" spans="1:28" ht="12.75" x14ac:dyDescent="0.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row>
    <row r="666" spans="1:28" ht="12.75" x14ac:dyDescent="0.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row>
    <row r="667" spans="1:28" ht="12.75" x14ac:dyDescent="0.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row>
    <row r="668" spans="1:28" ht="12.75" x14ac:dyDescent="0.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row>
    <row r="669" spans="1:28" ht="12.75" x14ac:dyDescent="0.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row>
    <row r="670" spans="1:28" ht="12.75" x14ac:dyDescent="0.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row>
    <row r="671" spans="1:28" ht="12.75" x14ac:dyDescent="0.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row>
    <row r="672" spans="1:28" ht="12.75" x14ac:dyDescent="0.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row>
    <row r="673" spans="1:28" ht="12.75" x14ac:dyDescent="0.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row>
    <row r="674" spans="1:28" ht="12.75" x14ac:dyDescent="0.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row>
    <row r="675" spans="1:28" ht="12.75" x14ac:dyDescent="0.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row>
    <row r="676" spans="1:28" ht="12.75" x14ac:dyDescent="0.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row>
    <row r="677" spans="1:28" ht="12.75" x14ac:dyDescent="0.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row>
    <row r="678" spans="1:28" ht="12.75" x14ac:dyDescent="0.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row>
    <row r="679" spans="1:28" ht="12.75" x14ac:dyDescent="0.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row>
    <row r="680" spans="1:28" ht="12.75" x14ac:dyDescent="0.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row>
    <row r="681" spans="1:28" ht="12.75" x14ac:dyDescent="0.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row>
    <row r="682" spans="1:28" ht="12.75" x14ac:dyDescent="0.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row>
    <row r="683" spans="1:28" ht="12.75" x14ac:dyDescent="0.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row>
    <row r="684" spans="1:28" ht="12.75" x14ac:dyDescent="0.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row>
    <row r="685" spans="1:28" ht="12.75" x14ac:dyDescent="0.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row>
    <row r="686" spans="1:28" ht="12.75" x14ac:dyDescent="0.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row>
    <row r="687" spans="1:28" ht="12.75" x14ac:dyDescent="0.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row>
    <row r="688" spans="1:28" ht="12.75" x14ac:dyDescent="0.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row>
    <row r="689" spans="1:28" ht="12.75" x14ac:dyDescent="0.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row>
    <row r="690" spans="1:28" ht="12.75" x14ac:dyDescent="0.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row>
    <row r="691" spans="1:28" ht="12.75" x14ac:dyDescent="0.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row>
    <row r="692" spans="1:28" ht="12.75" x14ac:dyDescent="0.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row>
    <row r="693" spans="1:28" ht="12.75" x14ac:dyDescent="0.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row>
    <row r="694" spans="1:28" ht="12.75" x14ac:dyDescent="0.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row>
    <row r="695" spans="1:28" ht="12.75" x14ac:dyDescent="0.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row>
    <row r="696" spans="1:28" ht="12.75" x14ac:dyDescent="0.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row>
    <row r="697" spans="1:28" ht="12.75" x14ac:dyDescent="0.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row>
    <row r="698" spans="1:28" ht="12.75" x14ac:dyDescent="0.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row>
    <row r="699" spans="1:28" ht="12.75" x14ac:dyDescent="0.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row>
    <row r="700" spans="1:28" ht="12.75" x14ac:dyDescent="0.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row>
    <row r="701" spans="1:28" ht="12.75" x14ac:dyDescent="0.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row>
    <row r="702" spans="1:28" ht="12.75" x14ac:dyDescent="0.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row>
    <row r="703" spans="1:28" ht="12.75" x14ac:dyDescent="0.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row>
    <row r="704" spans="1:28" ht="12.75" x14ac:dyDescent="0.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row>
    <row r="705" spans="1:28" ht="12.75" x14ac:dyDescent="0.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row>
    <row r="706" spans="1:28" ht="12.75" x14ac:dyDescent="0.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row>
    <row r="707" spans="1:28" ht="12.75" x14ac:dyDescent="0.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row>
    <row r="708" spans="1:28" ht="12.75" x14ac:dyDescent="0.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row>
    <row r="709" spans="1:28" ht="12.75" x14ac:dyDescent="0.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row>
    <row r="710" spans="1:28" ht="12.75" x14ac:dyDescent="0.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row>
    <row r="711" spans="1:28" ht="12.75" x14ac:dyDescent="0.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row>
    <row r="712" spans="1:28" ht="12.75" x14ac:dyDescent="0.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row>
    <row r="713" spans="1:28" ht="12.75" x14ac:dyDescent="0.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row>
    <row r="714" spans="1:28" ht="12.75" x14ac:dyDescent="0.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row>
    <row r="715" spans="1:28" ht="12.75" x14ac:dyDescent="0.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row>
    <row r="716" spans="1:28" ht="12.75" x14ac:dyDescent="0.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row>
    <row r="717" spans="1:28" ht="12.75" x14ac:dyDescent="0.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row>
    <row r="718" spans="1:28" ht="12.75" x14ac:dyDescent="0.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row>
    <row r="719" spans="1:28" ht="12.75" x14ac:dyDescent="0.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row>
    <row r="720" spans="1:28" ht="12.75" x14ac:dyDescent="0.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row>
    <row r="721" spans="1:28" ht="12.75" x14ac:dyDescent="0.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row>
    <row r="722" spans="1:28" ht="12.75" x14ac:dyDescent="0.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row>
    <row r="723" spans="1:28" ht="12.75" x14ac:dyDescent="0.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row>
    <row r="724" spans="1:28" ht="12.75" x14ac:dyDescent="0.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row>
    <row r="725" spans="1:28" ht="12.75" x14ac:dyDescent="0.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row>
    <row r="726" spans="1:28" ht="12.75" x14ac:dyDescent="0.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row>
    <row r="727" spans="1:28" ht="12.75" x14ac:dyDescent="0.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row>
    <row r="728" spans="1:28" ht="12.75" x14ac:dyDescent="0.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row>
    <row r="729" spans="1:28" ht="12.75" x14ac:dyDescent="0.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row>
    <row r="730" spans="1:28" ht="12.75" x14ac:dyDescent="0.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row>
    <row r="731" spans="1:28" ht="12.75" x14ac:dyDescent="0.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row>
    <row r="732" spans="1:28" ht="12.75" x14ac:dyDescent="0.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row>
    <row r="733" spans="1:28" ht="12.75" x14ac:dyDescent="0.2">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row>
    <row r="734" spans="1:28" ht="12.75" x14ac:dyDescent="0.2">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row>
    <row r="735" spans="1:28" ht="12.75" x14ac:dyDescent="0.2">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row>
    <row r="736" spans="1:28" ht="12.75" x14ac:dyDescent="0.2">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row>
    <row r="737" spans="1:28" ht="12.75" x14ac:dyDescent="0.2">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row>
    <row r="738" spans="1:28" ht="12.75" x14ac:dyDescent="0.2">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row>
    <row r="739" spans="1:28" ht="12.75" x14ac:dyDescent="0.2">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row>
    <row r="740" spans="1:28" ht="12.75" x14ac:dyDescent="0.2">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row>
    <row r="741" spans="1:28" ht="12.75" x14ac:dyDescent="0.2">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row>
    <row r="742" spans="1:28" ht="12.75" x14ac:dyDescent="0.2">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row>
    <row r="743" spans="1:28" ht="12.75" x14ac:dyDescent="0.2">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row>
    <row r="744" spans="1:28" ht="12.75" x14ac:dyDescent="0.2">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row>
    <row r="745" spans="1:28" ht="12.75" x14ac:dyDescent="0.2">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row>
    <row r="746" spans="1:28" ht="12.75" x14ac:dyDescent="0.2">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row>
    <row r="747" spans="1:28" ht="12.75" x14ac:dyDescent="0.2">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row>
    <row r="748" spans="1:28" ht="12.75" x14ac:dyDescent="0.2">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row>
    <row r="749" spans="1:28" ht="12.75" x14ac:dyDescent="0.2">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row>
    <row r="750" spans="1:28" ht="12.75" x14ac:dyDescent="0.2">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row>
    <row r="751" spans="1:28" ht="12.75" x14ac:dyDescent="0.2">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row>
    <row r="752" spans="1:28" ht="12.75" x14ac:dyDescent="0.2">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row>
    <row r="753" spans="1:28" ht="12.75" x14ac:dyDescent="0.2">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row>
    <row r="754" spans="1:28" ht="12.75" x14ac:dyDescent="0.2">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row>
    <row r="755" spans="1:28" ht="12.75" x14ac:dyDescent="0.2">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row>
    <row r="756" spans="1:28" ht="12.75" x14ac:dyDescent="0.2">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row>
    <row r="757" spans="1:28" ht="12.75" x14ac:dyDescent="0.2">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row>
    <row r="758" spans="1:28" ht="12.75" x14ac:dyDescent="0.2">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row>
    <row r="759" spans="1:28" ht="12.75" x14ac:dyDescent="0.2">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row>
    <row r="760" spans="1:28" ht="12.75" x14ac:dyDescent="0.2">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row>
    <row r="761" spans="1:28" ht="12.75" x14ac:dyDescent="0.2">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row>
    <row r="762" spans="1:28" ht="12.75" x14ac:dyDescent="0.2">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row>
    <row r="763" spans="1:28" ht="12.75" x14ac:dyDescent="0.2">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row>
    <row r="764" spans="1:28" ht="12.75" x14ac:dyDescent="0.2">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row>
    <row r="765" spans="1:28" ht="12.75" x14ac:dyDescent="0.2">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row>
    <row r="766" spans="1:28" ht="12.75" x14ac:dyDescent="0.2">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row>
    <row r="767" spans="1:28" ht="12.75" x14ac:dyDescent="0.2">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row>
    <row r="768" spans="1:28" ht="12.75" x14ac:dyDescent="0.2">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row>
    <row r="769" spans="1:28" ht="12.75" x14ac:dyDescent="0.2">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row>
    <row r="770" spans="1:28" ht="12.75" x14ac:dyDescent="0.2">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row>
    <row r="771" spans="1:28" ht="12.75" x14ac:dyDescent="0.2">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row>
    <row r="772" spans="1:28" ht="12.75" x14ac:dyDescent="0.2">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row>
    <row r="773" spans="1:28" ht="12.75" x14ac:dyDescent="0.2">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row>
    <row r="774" spans="1:28" ht="12.75" x14ac:dyDescent="0.2">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row>
    <row r="775" spans="1:28" ht="12.75" x14ac:dyDescent="0.2">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row>
    <row r="776" spans="1:28" ht="12.75" x14ac:dyDescent="0.2">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row>
    <row r="777" spans="1:28" ht="12.75" x14ac:dyDescent="0.2">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row>
    <row r="778" spans="1:28" ht="12.75" x14ac:dyDescent="0.2">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row>
    <row r="779" spans="1:28" ht="12.75" x14ac:dyDescent="0.2">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row>
    <row r="780" spans="1:28" ht="12.75" x14ac:dyDescent="0.2">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row>
    <row r="781" spans="1:28" ht="12.75" x14ac:dyDescent="0.2">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row>
    <row r="782" spans="1:28" ht="12.75" x14ac:dyDescent="0.2">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row>
    <row r="783" spans="1:28" ht="12.75" x14ac:dyDescent="0.2">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row>
    <row r="784" spans="1:28" ht="12.75" x14ac:dyDescent="0.2">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row>
    <row r="785" spans="1:28" ht="12.75" x14ac:dyDescent="0.2">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row>
    <row r="786" spans="1:28" ht="12.75" x14ac:dyDescent="0.2">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row>
    <row r="787" spans="1:28" ht="12.75" x14ac:dyDescent="0.2">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row>
    <row r="788" spans="1:28" ht="12.75" x14ac:dyDescent="0.2">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row>
    <row r="789" spans="1:28" ht="12.75" x14ac:dyDescent="0.2">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row>
    <row r="790" spans="1:28" ht="12.75" x14ac:dyDescent="0.2">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row>
    <row r="791" spans="1:28" ht="12.75" x14ac:dyDescent="0.2">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row>
    <row r="792" spans="1:28" ht="12.75" x14ac:dyDescent="0.2">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row>
    <row r="793" spans="1:28" ht="12.75" x14ac:dyDescent="0.2">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row>
    <row r="794" spans="1:28" ht="12.75" x14ac:dyDescent="0.2">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row>
    <row r="795" spans="1:28" ht="12.75" x14ac:dyDescent="0.2">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row>
    <row r="796" spans="1:28" ht="12.75" x14ac:dyDescent="0.2">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row>
    <row r="797" spans="1:28" ht="12.75" x14ac:dyDescent="0.2">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row>
    <row r="798" spans="1:28" ht="12.75" x14ac:dyDescent="0.2">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row>
    <row r="799" spans="1:28" ht="12.75" x14ac:dyDescent="0.2">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row>
    <row r="800" spans="1:28" ht="12.75" x14ac:dyDescent="0.2">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row>
    <row r="801" spans="1:28" ht="12.75" x14ac:dyDescent="0.2">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row>
    <row r="802" spans="1:28" ht="12.75" x14ac:dyDescent="0.2">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row>
    <row r="803" spans="1:28" ht="12.75" x14ac:dyDescent="0.2">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row>
    <row r="804" spans="1:28" ht="12.75" x14ac:dyDescent="0.2">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row>
    <row r="805" spans="1:28" ht="12.75" x14ac:dyDescent="0.2">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row>
    <row r="806" spans="1:28" ht="12.75" x14ac:dyDescent="0.2">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row>
    <row r="807" spans="1:28" ht="12.75" x14ac:dyDescent="0.2">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row>
    <row r="808" spans="1:28" ht="12.75" x14ac:dyDescent="0.2">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row>
    <row r="809" spans="1:28" ht="12.75" x14ac:dyDescent="0.2">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row>
    <row r="810" spans="1:28" ht="12.75" x14ac:dyDescent="0.2">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row>
    <row r="811" spans="1:28" ht="12.75" x14ac:dyDescent="0.2">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row>
    <row r="812" spans="1:28" ht="12.75" x14ac:dyDescent="0.2">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row>
    <row r="813" spans="1:28" ht="12.75" x14ac:dyDescent="0.2">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row>
    <row r="814" spans="1:28" ht="12.75" x14ac:dyDescent="0.2">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row>
    <row r="815" spans="1:28" ht="12.75" x14ac:dyDescent="0.2">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row>
    <row r="816" spans="1:28" ht="12.75" x14ac:dyDescent="0.2">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row>
    <row r="817" spans="1:28" ht="12.75" x14ac:dyDescent="0.2">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row>
    <row r="818" spans="1:28" ht="12.75" x14ac:dyDescent="0.2">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row>
    <row r="819" spans="1:28" ht="12.75" x14ac:dyDescent="0.2">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row>
    <row r="820" spans="1:28" ht="12.75" x14ac:dyDescent="0.2">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row>
    <row r="821" spans="1:28" ht="12.75" x14ac:dyDescent="0.2">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row>
    <row r="822" spans="1:28" ht="12.75" x14ac:dyDescent="0.2">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row>
    <row r="823" spans="1:28" ht="12.75" x14ac:dyDescent="0.2">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row>
    <row r="824" spans="1:28" ht="12.75" x14ac:dyDescent="0.2">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row>
    <row r="825" spans="1:28" ht="12.75" x14ac:dyDescent="0.2">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row>
    <row r="826" spans="1:28" ht="12.75" x14ac:dyDescent="0.2">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row>
    <row r="827" spans="1:28" ht="12.75" x14ac:dyDescent="0.2">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row>
    <row r="828" spans="1:28" ht="12.75" x14ac:dyDescent="0.2">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row>
    <row r="829" spans="1:28" ht="12.75" x14ac:dyDescent="0.2">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row>
    <row r="830" spans="1:28" ht="12.75" x14ac:dyDescent="0.2">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row>
    <row r="831" spans="1:28" ht="12.75" x14ac:dyDescent="0.2">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row>
    <row r="832" spans="1:28" ht="12.75" x14ac:dyDescent="0.2">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row>
    <row r="833" spans="1:28" ht="12.75" x14ac:dyDescent="0.2">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row>
    <row r="834" spans="1:28" ht="12.75" x14ac:dyDescent="0.2">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row>
    <row r="835" spans="1:28" ht="12.75" x14ac:dyDescent="0.2">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row>
    <row r="836" spans="1:28" ht="12.75" x14ac:dyDescent="0.2">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row>
    <row r="837" spans="1:28" ht="12.75" x14ac:dyDescent="0.2">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row>
    <row r="838" spans="1:28" ht="12.75" x14ac:dyDescent="0.2">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row>
    <row r="839" spans="1:28" ht="12.75" x14ac:dyDescent="0.2">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row>
    <row r="840" spans="1:28" ht="12.75" x14ac:dyDescent="0.2">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row>
    <row r="841" spans="1:28" ht="12.75" x14ac:dyDescent="0.2">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row>
    <row r="842" spans="1:28" ht="12.75" x14ac:dyDescent="0.2">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row>
    <row r="843" spans="1:28" ht="12.75" x14ac:dyDescent="0.2">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row>
    <row r="844" spans="1:28" ht="12.75" x14ac:dyDescent="0.2">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row>
    <row r="845" spans="1:28" ht="12.75" x14ac:dyDescent="0.2">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row>
    <row r="846" spans="1:28" ht="12.75" x14ac:dyDescent="0.2">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row>
    <row r="847" spans="1:28" ht="12.75" x14ac:dyDescent="0.2">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row>
    <row r="848" spans="1:28" ht="12.75" x14ac:dyDescent="0.2">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row>
    <row r="849" spans="1:28" ht="12.75" x14ac:dyDescent="0.2">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row>
    <row r="850" spans="1:28" ht="12.75" x14ac:dyDescent="0.2">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row>
    <row r="851" spans="1:28" ht="12.75" x14ac:dyDescent="0.2">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row>
    <row r="852" spans="1:28" ht="12.75" x14ac:dyDescent="0.2">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row>
    <row r="853" spans="1:28" ht="12.75" x14ac:dyDescent="0.2">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row>
    <row r="854" spans="1:28" ht="12.75" x14ac:dyDescent="0.2">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row>
    <row r="855" spans="1:28" ht="12.75" x14ac:dyDescent="0.2">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row>
    <row r="856" spans="1:28" ht="12.75" x14ac:dyDescent="0.2">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row>
    <row r="857" spans="1:28" ht="12.75" x14ac:dyDescent="0.2">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row>
    <row r="858" spans="1:28" ht="12.75" x14ac:dyDescent="0.2">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row>
    <row r="859" spans="1:28" ht="12.75" x14ac:dyDescent="0.2">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row>
    <row r="860" spans="1:28" ht="12.75" x14ac:dyDescent="0.2">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row>
    <row r="861" spans="1:28" ht="12.75" x14ac:dyDescent="0.2">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row>
    <row r="862" spans="1:28" ht="12.75" x14ac:dyDescent="0.2">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row>
    <row r="863" spans="1:28" ht="12.75" x14ac:dyDescent="0.2">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row>
    <row r="864" spans="1:28" ht="12.75" x14ac:dyDescent="0.2">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row>
    <row r="865" spans="1:28" ht="12.75" x14ac:dyDescent="0.2">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row>
    <row r="866" spans="1:28" ht="12.75" x14ac:dyDescent="0.2">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row>
    <row r="867" spans="1:28" ht="12.75" x14ac:dyDescent="0.2">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row>
    <row r="868" spans="1:28" ht="12.75" x14ac:dyDescent="0.2">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row>
    <row r="869" spans="1:28" ht="12.75" x14ac:dyDescent="0.2">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row>
    <row r="870" spans="1:28" ht="12.75" x14ac:dyDescent="0.2">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row>
    <row r="871" spans="1:28" ht="12.75" x14ac:dyDescent="0.2">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row>
    <row r="872" spans="1:28" ht="12.75" x14ac:dyDescent="0.2">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row>
    <row r="873" spans="1:28" ht="12.75" x14ac:dyDescent="0.2">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row>
    <row r="874" spans="1:28" ht="12.75" x14ac:dyDescent="0.2">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row>
    <row r="875" spans="1:28" ht="12.75" x14ac:dyDescent="0.2">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row>
    <row r="876" spans="1:28" ht="12.75" x14ac:dyDescent="0.2">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row>
    <row r="877" spans="1:28" ht="12.75" x14ac:dyDescent="0.2">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row>
    <row r="878" spans="1:28" ht="12.75" x14ac:dyDescent="0.2">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row>
    <row r="879" spans="1:28" ht="12.75" x14ac:dyDescent="0.2">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row>
    <row r="880" spans="1:28" ht="12.75" x14ac:dyDescent="0.2">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row>
    <row r="881" spans="1:28" ht="12.75" x14ac:dyDescent="0.2">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row>
    <row r="882" spans="1:28" ht="12.75" x14ac:dyDescent="0.2">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row>
    <row r="883" spans="1:28" ht="12.75" x14ac:dyDescent="0.2">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row>
    <row r="884" spans="1:28" ht="12.75" x14ac:dyDescent="0.2">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row>
    <row r="885" spans="1:28" ht="12.75" x14ac:dyDescent="0.2">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row>
    <row r="886" spans="1:28" ht="12.75" x14ac:dyDescent="0.2">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row>
    <row r="887" spans="1:28" ht="12.75" x14ac:dyDescent="0.2">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row>
    <row r="888" spans="1:28" ht="12.75" x14ac:dyDescent="0.2">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row>
    <row r="889" spans="1:28" ht="12.75" x14ac:dyDescent="0.2">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row>
    <row r="890" spans="1:28" ht="12.75" x14ac:dyDescent="0.2">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row>
    <row r="891" spans="1:28" ht="12.75" x14ac:dyDescent="0.2">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row>
    <row r="892" spans="1:28" ht="12.75" x14ac:dyDescent="0.2">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row>
    <row r="893" spans="1:28" ht="12.75" x14ac:dyDescent="0.2">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row>
    <row r="894" spans="1:28" ht="12.75" x14ac:dyDescent="0.2">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row>
    <row r="895" spans="1:28" ht="12.75" x14ac:dyDescent="0.2">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row>
    <row r="896" spans="1:28" ht="12.75" x14ac:dyDescent="0.2">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row>
    <row r="897" spans="1:28" ht="12.75" x14ac:dyDescent="0.2">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row>
    <row r="898" spans="1:28" ht="12.75" x14ac:dyDescent="0.2">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row>
    <row r="899" spans="1:28" ht="12.75" x14ac:dyDescent="0.2">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row>
    <row r="900" spans="1:28" ht="12.75" x14ac:dyDescent="0.2">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row>
    <row r="901" spans="1:28" ht="12.75" x14ac:dyDescent="0.2">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row>
    <row r="902" spans="1:28" ht="12.75" x14ac:dyDescent="0.2">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row>
    <row r="903" spans="1:28" ht="12.75" x14ac:dyDescent="0.2">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row>
    <row r="904" spans="1:28" ht="12.75" x14ac:dyDescent="0.2">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row>
    <row r="905" spans="1:28" ht="12.75" x14ac:dyDescent="0.2">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row>
    <row r="906" spans="1:28" ht="12.75" x14ac:dyDescent="0.2">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row>
    <row r="907" spans="1:28" ht="12.75" x14ac:dyDescent="0.2">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row>
    <row r="908" spans="1:28" ht="12.75" x14ac:dyDescent="0.2">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row>
    <row r="909" spans="1:28" ht="12.75" x14ac:dyDescent="0.2">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row>
    <row r="910" spans="1:28" ht="12.75" x14ac:dyDescent="0.2">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row>
    <row r="911" spans="1:28" ht="12.75" x14ac:dyDescent="0.2">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row>
    <row r="912" spans="1:28" ht="12.75" x14ac:dyDescent="0.2">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row>
    <row r="913" spans="1:28" ht="12.75" x14ac:dyDescent="0.2">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row>
    <row r="914" spans="1:28" ht="12.75" x14ac:dyDescent="0.2">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row>
    <row r="915" spans="1:28" ht="12.75" x14ac:dyDescent="0.2">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row>
    <row r="916" spans="1:28" ht="12.75" x14ac:dyDescent="0.2">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row>
    <row r="917" spans="1:28" ht="12.75" x14ac:dyDescent="0.2">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row>
    <row r="918" spans="1:28" ht="12.75" x14ac:dyDescent="0.2">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row>
    <row r="919" spans="1:28" ht="12.75" x14ac:dyDescent="0.2">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row>
    <row r="920" spans="1:28" ht="12.75" x14ac:dyDescent="0.2">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row>
    <row r="921" spans="1:28" ht="12.75" x14ac:dyDescent="0.2">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row>
    <row r="922" spans="1:28" ht="12.75" x14ac:dyDescent="0.2">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row>
    <row r="923" spans="1:28" ht="12.75" x14ac:dyDescent="0.2">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row>
    <row r="924" spans="1:28" ht="12.75" x14ac:dyDescent="0.2">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row>
    <row r="925" spans="1:28" ht="12.75" x14ac:dyDescent="0.2">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row>
    <row r="926" spans="1:28" ht="12.75" x14ac:dyDescent="0.2">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row>
    <row r="927" spans="1:28" ht="12.75" x14ac:dyDescent="0.2">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row>
    <row r="928" spans="1:28" ht="12.75" x14ac:dyDescent="0.2">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row>
    <row r="929" spans="1:28" ht="12.75" x14ac:dyDescent="0.2">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row>
    <row r="930" spans="1:28" ht="12.75" x14ac:dyDescent="0.2">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row>
    <row r="931" spans="1:28" ht="12.75" x14ac:dyDescent="0.2">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row>
    <row r="932" spans="1:28" ht="12.75" x14ac:dyDescent="0.2">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row>
    <row r="933" spans="1:28" ht="12.75" x14ac:dyDescent="0.2">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row>
    <row r="934" spans="1:28" ht="12.75" x14ac:dyDescent="0.2">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row>
    <row r="935" spans="1:28" ht="12.75" x14ac:dyDescent="0.2">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row>
    <row r="936" spans="1:28" ht="12.75" x14ac:dyDescent="0.2">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row>
    <row r="937" spans="1:28" ht="12.75" x14ac:dyDescent="0.2">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row>
    <row r="938" spans="1:28" ht="12.75" x14ac:dyDescent="0.2">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row>
    <row r="939" spans="1:28" ht="12.75" x14ac:dyDescent="0.2">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row>
    <row r="940" spans="1:28" ht="12.75" x14ac:dyDescent="0.2">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row>
    <row r="941" spans="1:28" ht="12.75" x14ac:dyDescent="0.2">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row>
    <row r="942" spans="1:28" ht="12.75" x14ac:dyDescent="0.2">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row>
    <row r="943" spans="1:28" ht="12.75" x14ac:dyDescent="0.2">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row>
    <row r="944" spans="1:28" ht="12.75" x14ac:dyDescent="0.2">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row>
    <row r="945" spans="1:28" ht="12.75" x14ac:dyDescent="0.2">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row>
    <row r="946" spans="1:28" ht="12.75" x14ac:dyDescent="0.2">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row>
    <row r="947" spans="1:28" ht="12.75" x14ac:dyDescent="0.2">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row>
    <row r="948" spans="1:28" ht="12.75" x14ac:dyDescent="0.2">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row>
    <row r="949" spans="1:28" ht="12.75" x14ac:dyDescent="0.2">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row>
    <row r="950" spans="1:28" ht="12.75" x14ac:dyDescent="0.2">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row>
    <row r="951" spans="1:28" ht="12.75" x14ac:dyDescent="0.2">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row>
    <row r="952" spans="1:28" ht="12.75" x14ac:dyDescent="0.2">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row>
    <row r="953" spans="1:28" ht="12.75" x14ac:dyDescent="0.2">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row>
    <row r="954" spans="1:28" ht="12.75" x14ac:dyDescent="0.2">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row>
    <row r="955" spans="1:28" ht="12.75" x14ac:dyDescent="0.2">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row>
    <row r="956" spans="1:28" ht="12.75" x14ac:dyDescent="0.2">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row>
    <row r="957" spans="1:28" ht="12.75" x14ac:dyDescent="0.2">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row>
    <row r="958" spans="1:28" ht="12.75" x14ac:dyDescent="0.2">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row>
    <row r="959" spans="1:28" ht="12.75" x14ac:dyDescent="0.2">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row>
    <row r="960" spans="1:28" ht="12.75" x14ac:dyDescent="0.2">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row>
    <row r="961" spans="1:28" ht="12.75" x14ac:dyDescent="0.2">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row>
    <row r="962" spans="1:28" ht="12.75" x14ac:dyDescent="0.2">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row>
    <row r="963" spans="1:28" ht="12.75" x14ac:dyDescent="0.2">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row>
    <row r="964" spans="1:28" ht="12.75" x14ac:dyDescent="0.2">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row>
    <row r="965" spans="1:28" ht="12.75" x14ac:dyDescent="0.2">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row>
    <row r="966" spans="1:28" ht="12.75" x14ac:dyDescent="0.2">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row>
    <row r="967" spans="1:28" ht="12.75" x14ac:dyDescent="0.2">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row>
    <row r="968" spans="1:28" ht="12.75" x14ac:dyDescent="0.2">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row>
    <row r="969" spans="1:28" ht="12.75" x14ac:dyDescent="0.2">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row>
    <row r="970" spans="1:28" ht="12.75" x14ac:dyDescent="0.2">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row>
    <row r="971" spans="1:28" ht="12.75" x14ac:dyDescent="0.2">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row>
    <row r="972" spans="1:28" ht="12.75" x14ac:dyDescent="0.2">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row>
    <row r="973" spans="1:28" ht="12.75" x14ac:dyDescent="0.2">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row>
    <row r="974" spans="1:28" ht="12.75" x14ac:dyDescent="0.2">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row>
    <row r="975" spans="1:28" ht="12.75" x14ac:dyDescent="0.2">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row>
    <row r="976" spans="1:28" ht="12.75" x14ac:dyDescent="0.2">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row>
    <row r="977" spans="1:28" ht="12.75" x14ac:dyDescent="0.2">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row>
    <row r="978" spans="1:28" ht="12.75" x14ac:dyDescent="0.2">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row>
    <row r="979" spans="1:28" ht="12.75" x14ac:dyDescent="0.2">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row>
    <row r="980" spans="1:28" ht="12.75" x14ac:dyDescent="0.2">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row>
    <row r="981" spans="1:28" ht="12.75" x14ac:dyDescent="0.2">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row>
    <row r="982" spans="1:28" ht="12.75" x14ac:dyDescent="0.2">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row>
    <row r="983" spans="1:28" ht="12.75" x14ac:dyDescent="0.2">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row>
    <row r="984" spans="1:28" ht="12.75" x14ac:dyDescent="0.2">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row>
    <row r="985" spans="1:28" ht="12.75" x14ac:dyDescent="0.2">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row>
    <row r="986" spans="1:28" ht="12.75" x14ac:dyDescent="0.2">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row>
    <row r="987" spans="1:28" ht="12.75" x14ac:dyDescent="0.2">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row>
    <row r="988" spans="1:28" ht="12.75" x14ac:dyDescent="0.2">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row>
    <row r="989" spans="1:28" ht="12.75" x14ac:dyDescent="0.2">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row>
    <row r="990" spans="1:28" ht="12.75" x14ac:dyDescent="0.2">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row>
    <row r="991" spans="1:28" ht="12.75" x14ac:dyDescent="0.2">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row>
    <row r="992" spans="1:28" ht="12.75" x14ac:dyDescent="0.2">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row>
    <row r="993" spans="1:28" ht="12.75" x14ac:dyDescent="0.2">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row>
    <row r="994" spans="1:28" ht="12.75" x14ac:dyDescent="0.2">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row>
    <row r="995" spans="1:28" ht="12.75" x14ac:dyDescent="0.2">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row>
    <row r="996" spans="1:28" ht="12.75" x14ac:dyDescent="0.2">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row>
    <row r="997" spans="1:28" ht="12.75" x14ac:dyDescent="0.2">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row>
    <row r="998" spans="1:28" ht="12.75" x14ac:dyDescent="0.2">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row>
    <row r="999" spans="1:28" ht="12.75" x14ac:dyDescent="0.2">
      <c r="A999" s="100"/>
      <c r="B999" s="100"/>
      <c r="C999" s="100"/>
      <c r="D999" s="100"/>
      <c r="E999" s="100"/>
      <c r="F999" s="100"/>
      <c r="G999" s="100"/>
      <c r="H999" s="100"/>
      <c r="I999" s="100"/>
      <c r="J999" s="100"/>
      <c r="K999" s="100"/>
      <c r="L999" s="100"/>
      <c r="M999" s="100"/>
      <c r="O999" s="100"/>
      <c r="P999" s="100"/>
      <c r="Q999" s="100"/>
      <c r="R999" s="100"/>
      <c r="S999" s="100"/>
      <c r="T999" s="100"/>
      <c r="U999" s="100"/>
      <c r="V999" s="100"/>
      <c r="W999" s="100"/>
      <c r="X999" s="100"/>
      <c r="Y999" s="100"/>
      <c r="Z999" s="100"/>
      <c r="AA999" s="100"/>
      <c r="AB999" s="100"/>
    </row>
    <row r="1000" spans="1:28" ht="12.75" x14ac:dyDescent="0.2">
      <c r="A1000" s="100"/>
      <c r="B1000" s="100"/>
      <c r="C1000" s="100"/>
      <c r="D1000" s="100"/>
      <c r="E1000" s="100"/>
      <c r="F1000" s="100"/>
      <c r="G1000" s="100"/>
      <c r="H1000" s="100"/>
      <c r="I1000" s="100"/>
      <c r="J1000" s="100"/>
      <c r="K1000" s="100"/>
      <c r="L1000" s="100"/>
      <c r="M1000" s="100"/>
      <c r="O1000" s="100"/>
      <c r="P1000" s="100"/>
      <c r="Q1000" s="100"/>
      <c r="R1000" s="100"/>
      <c r="S1000" s="100"/>
      <c r="T1000" s="100"/>
      <c r="U1000" s="100"/>
      <c r="V1000" s="100"/>
      <c r="W1000" s="100"/>
      <c r="X1000" s="100"/>
      <c r="Y1000" s="100"/>
      <c r="Z1000" s="100"/>
      <c r="AA1000" s="100"/>
      <c r="AB1000" s="100"/>
    </row>
    <row r="1001" spans="1:28" ht="15" customHeight="1" x14ac:dyDescent="0.2">
      <c r="E1001" s="100"/>
      <c r="F1001" s="100"/>
      <c r="G1001" s="100"/>
      <c r="H1001" s="100"/>
      <c r="I1001" s="100"/>
      <c r="J1001" s="100"/>
      <c r="K1001" s="100"/>
    </row>
  </sheetData>
  <mergeCells count="11">
    <mergeCell ref="K36:W36"/>
    <mergeCell ref="E56:K56"/>
    <mergeCell ref="C56:D56"/>
    <mergeCell ref="M56:S56"/>
    <mergeCell ref="A37:I43"/>
    <mergeCell ref="A1:D1"/>
    <mergeCell ref="A2:D2"/>
    <mergeCell ref="H1:I2"/>
    <mergeCell ref="A36:B36"/>
    <mergeCell ref="A18:J18"/>
    <mergeCell ref="A19:J19"/>
  </mergeCells>
  <conditionalFormatting sqref="D21:D33 L42:X42">
    <cfRule type="cellIs" dxfId="36" priority="43" operator="greaterThan">
      <formula>2</formula>
    </cfRule>
  </conditionalFormatting>
  <conditionalFormatting sqref="A21:B33 L38:X39">
    <cfRule type="cellIs" dxfId="35" priority="48" operator="equal">
      <formula>1</formula>
    </cfRule>
  </conditionalFormatting>
  <conditionalFormatting sqref="E4:E12 E14:E16">
    <cfRule type="expression" dxfId="34" priority="40">
      <formula>COUNTIF($E$4:$E$16,E4)&gt;1</formula>
    </cfRule>
  </conditionalFormatting>
  <conditionalFormatting sqref="B4:B16">
    <cfRule type="expression" dxfId="33" priority="59">
      <formula>COUNTIF($B$4:$B$16,B4)&gt;1</formula>
    </cfRule>
  </conditionalFormatting>
  <conditionalFormatting sqref="D4:D12 D14:D16">
    <cfRule type="expression" dxfId="32" priority="41">
      <formula>COUNTIF(D$4:D$16,D4)&gt;1</formula>
    </cfRule>
  </conditionalFormatting>
  <conditionalFormatting sqref="F4:F12 F14:F16">
    <cfRule type="expression" dxfId="31" priority="39">
      <formula>COUNTIF($F$4:$F$16,F4)&gt;1</formula>
    </cfRule>
  </conditionalFormatting>
  <conditionalFormatting sqref="G4:G12 G14:G16">
    <cfRule type="expression" dxfId="30" priority="38">
      <formula>COUNTIF(G$4:G$16,G4)&gt;1</formula>
    </cfRule>
  </conditionalFormatting>
  <conditionalFormatting sqref="H4:H12 H14:H16">
    <cfRule type="expression" dxfId="29" priority="35">
      <formula>COUNTIF(H$4:H$16,H4)&gt;1</formula>
    </cfRule>
  </conditionalFormatting>
  <conditionalFormatting sqref="I4:I12 I14:I16">
    <cfRule type="expression" dxfId="28" priority="34">
      <formula>COUNTIF(I$4:I$16,I4)&gt;1</formula>
    </cfRule>
  </conditionalFormatting>
  <conditionalFormatting sqref="L52:X52">
    <cfRule type="expression" dxfId="27" priority="30">
      <formula>AND($Y$52&gt;0,L$52=2)</formula>
    </cfRule>
    <cfRule type="cellIs" dxfId="26" priority="52" operator="greaterThan">
      <formula>1</formula>
    </cfRule>
  </conditionalFormatting>
  <conditionalFormatting sqref="J21:J33">
    <cfRule type="expression" dxfId="25" priority="29">
      <formula>AND($Y$52&gt;0,$J21=2)</formula>
    </cfRule>
  </conditionalFormatting>
  <conditionalFormatting sqref="X31:X34">
    <cfRule type="cellIs" dxfId="24" priority="23" operator="equal">
      <formula>0</formula>
    </cfRule>
  </conditionalFormatting>
  <conditionalFormatting sqref="D21:J33">
    <cfRule type="cellIs" dxfId="23" priority="22" operator="equal">
      <formula>0</formula>
    </cfRule>
  </conditionalFormatting>
  <conditionalFormatting sqref="B21:B33 L41:X41 L39:X39">
    <cfRule type="cellIs" dxfId="22" priority="21" operator="greaterThan">
      <formula>4</formula>
    </cfRule>
  </conditionalFormatting>
  <conditionalFormatting sqref="A21:B33 L38:X41">
    <cfRule type="cellIs" dxfId="21" priority="46" operator="equal">
      <formula>0</formula>
    </cfRule>
  </conditionalFormatting>
  <conditionalFormatting sqref="E13">
    <cfRule type="expression" dxfId="20" priority="19">
      <formula>COUNTIF($E$4:$E$16,E13)&gt;1</formula>
    </cfRule>
  </conditionalFormatting>
  <conditionalFormatting sqref="D13">
    <cfRule type="expression" dxfId="19" priority="20">
      <formula>COUNTIF(D$4:D$16,D13)&gt;1</formula>
    </cfRule>
  </conditionalFormatting>
  <conditionalFormatting sqref="F13">
    <cfRule type="expression" dxfId="18" priority="18">
      <formula>COUNTIF($F$4:$F$16,F13)&gt;1</formula>
    </cfRule>
  </conditionalFormatting>
  <conditionalFormatting sqref="G13">
    <cfRule type="expression" dxfId="17" priority="17">
      <formula>COUNTIF(G$4:G$16,G13)&gt;1</formula>
    </cfRule>
  </conditionalFormatting>
  <conditionalFormatting sqref="H13">
    <cfRule type="expression" dxfId="16" priority="16">
      <formula>COUNTIF(H$4:H$16,H13)&gt;1</formula>
    </cfRule>
  </conditionalFormatting>
  <conditionalFormatting sqref="I13">
    <cfRule type="expression" dxfId="15" priority="15">
      <formula>COUNTIF(I$4:I$16,I13)&gt;1</formula>
    </cfRule>
  </conditionalFormatting>
  <conditionalFormatting sqref="X13:X16">
    <cfRule type="cellIs" dxfId="14" priority="5" operator="equal">
      <formula>0</formula>
    </cfRule>
  </conditionalFormatting>
  <conditionalFormatting sqref="J4:J12 J14:J16">
    <cfRule type="expression" dxfId="13" priority="13">
      <formula>COUNTIF(J$4:J$16,J4)&gt;1</formula>
    </cfRule>
  </conditionalFormatting>
  <conditionalFormatting sqref="J13">
    <cfRule type="expression" dxfId="12" priority="12">
      <formula>COUNTIF(J$4:J$16,J13)&gt;1</formula>
    </cfRule>
  </conditionalFormatting>
  <conditionalFormatting sqref="R13:R16">
    <cfRule type="cellIs" dxfId="11" priority="4" operator="equal">
      <formula>0</formula>
    </cfRule>
  </conditionalFormatting>
  <conditionalFormatting sqref="R31:R34">
    <cfRule type="cellIs" dxfId="10" priority="3" operator="equal">
      <formula>0</formula>
    </cfRule>
  </conditionalFormatting>
  <conditionalFormatting sqref="L31:L34">
    <cfRule type="cellIs" dxfId="9" priority="2" operator="equal">
      <formula>0</formula>
    </cfRule>
  </conditionalFormatting>
  <conditionalFormatting sqref="L13:L16">
    <cfRule type="cellIs" dxfId="8" priority="1" operator="equal">
      <formula>0</formula>
    </cfRule>
  </conditionalFormatting>
  <dataValidations count="4">
    <dataValidation type="list" allowBlank="1" showErrorMessage="1" sqref="V32 AB14 AB32 P14 V14 P32" xr:uid="{00000000-0002-0000-0000-000000000000}">
      <formula1>$D$3:$I$3</formula1>
    </dataValidation>
    <dataValidation type="list" allowBlank="1" showErrorMessage="1" sqref="F2" xr:uid="{00000000-0002-0000-0000-000001000000}">
      <formula1>$C$74:$D$74</formula1>
    </dataValidation>
    <dataValidation type="list" errorStyle="warning" allowBlank="1" showInputMessage="1" showErrorMessage="1" sqref="B4:B16" xr:uid="{00000000-0002-0000-0000-000002000000}">
      <formula1>$E$71:$E$91</formula1>
    </dataValidation>
    <dataValidation type="list" allowBlank="1" showErrorMessage="1" sqref="D4:J16" xr:uid="{00000000-0002-0000-0000-000003000000}">
      <formula1>F$71:F$91</formula1>
    </dataValidation>
  </dataValidations>
  <hyperlinks>
    <hyperlink ref="A19:J19" r:id="rId1" display="Link to Rules:  https://docs.google.com/document/d/16kEKZAcAFj-lHMm_nxtVf2ySZBsPVgaC7TkvcFryTMs/" xr:uid="{DCACC2FB-6142-41E8-8B2A-9D8A31F1A1B8}"/>
  </hyperlinks>
  <pageMargins left="0.7" right="0.7" top="0.75" bottom="0.75" header="0.3" footer="0.3"/>
  <pageSetup orientation="portrait" horizontalDpi="1200" verticalDpi="1200" r:id="rId2"/>
  <headerFooter>
    <oddFooter>&amp;C&amp;1#&amp;"Calibri"&amp;8&amp;K000000Versum Materials Confidential</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7873-BB6D-4729-A053-6F2DAA4F6C4D}">
  <sheetPr>
    <outlinePr summaryBelow="0" summaryRight="0"/>
  </sheetPr>
  <dimension ref="B1:H999"/>
  <sheetViews>
    <sheetView workbookViewId="0">
      <selection activeCell="G20" sqref="G20"/>
    </sheetView>
  </sheetViews>
  <sheetFormatPr defaultColWidth="14.42578125" defaultRowHeight="15" customHeight="1" x14ac:dyDescent="0.35"/>
  <cols>
    <col min="1" max="1" width="1.28515625" style="196" customWidth="1"/>
    <col min="2" max="2" width="17.28515625" style="196" bestFit="1" customWidth="1"/>
    <col min="3" max="3" width="19.140625" style="196" customWidth="1"/>
    <col min="4" max="4" width="13.7109375" style="196" bestFit="1" customWidth="1"/>
    <col min="5" max="5" width="2.5703125" style="196" customWidth="1"/>
    <col min="6" max="6" width="19" style="196" customWidth="1"/>
    <col min="7" max="7" width="16.85546875" style="196" customWidth="1"/>
    <col min="8" max="8" width="17.28515625" style="153" bestFit="1" customWidth="1"/>
    <col min="9" max="16384" width="14.42578125" style="196"/>
  </cols>
  <sheetData>
    <row r="1" spans="2:7" ht="22.5" customHeight="1" thickBot="1" x14ac:dyDescent="0.4">
      <c r="B1" s="158" t="s">
        <v>2</v>
      </c>
      <c r="C1" s="159" t="str">
        <f>'Pre-Game Lineup'!B3</f>
        <v>Name</v>
      </c>
      <c r="D1" s="160" t="s">
        <v>15</v>
      </c>
      <c r="E1" s="161"/>
      <c r="F1" s="316">
        <f>'Pre-Game Lineup'!E2</f>
        <v>0</v>
      </c>
      <c r="G1" s="317"/>
    </row>
    <row r="2" spans="2:7" ht="22.5" customHeight="1" x14ac:dyDescent="0.35">
      <c r="B2" s="162">
        <v>1</v>
      </c>
      <c r="C2" s="197">
        <f>'Pre-Game Lineup'!B4</f>
        <v>0</v>
      </c>
      <c r="D2" s="198" t="str">
        <f>IFERROR(INDEX('Pre-Game Lineup'!$C$58:$D$70,MATCH(C2,'Pre-Game Lineup'!$C$58:$C$70,0),2),"")</f>
        <v/>
      </c>
      <c r="E2" s="164"/>
      <c r="F2" s="318" t="str">
        <f>'Pre-Game Lineup'!F1&amp;" vs"</f>
        <v>team1 vs</v>
      </c>
      <c r="G2" s="319"/>
    </row>
    <row r="3" spans="2:7" ht="22.5" customHeight="1" thickBot="1" x14ac:dyDescent="0.4">
      <c r="B3" s="165">
        <v>2</v>
      </c>
      <c r="C3" s="199">
        <f>'Pre-Game Lineup'!B5</f>
        <v>0</v>
      </c>
      <c r="D3" s="163" t="str">
        <f>IFERROR(INDEX('Pre-Game Lineup'!$C$58:$D$70,MATCH(C3,'Pre-Game Lineup'!$C$58:$C$70,0),2),"")</f>
        <v/>
      </c>
      <c r="E3" s="164"/>
      <c r="F3" s="320" t="str">
        <f>'Pre-Game Lineup'!G2</f>
        <v>team2</v>
      </c>
      <c r="G3" s="321"/>
    </row>
    <row r="4" spans="2:7" ht="22.5" customHeight="1" thickBot="1" x14ac:dyDescent="0.4">
      <c r="B4" s="165">
        <v>3</v>
      </c>
      <c r="C4" s="199">
        <f>'Pre-Game Lineup'!B6</f>
        <v>0</v>
      </c>
      <c r="D4" s="163" t="str">
        <f>IFERROR(INDEX('Pre-Game Lineup'!$C$58:$D$70,MATCH(C4,'Pre-Game Lineup'!$C$58:$C$70,0),2),"")</f>
        <v/>
      </c>
      <c r="E4" s="164"/>
      <c r="F4" s="166"/>
      <c r="G4" s="166"/>
    </row>
    <row r="5" spans="2:7" ht="22.5" customHeight="1" thickBot="1" x14ac:dyDescent="0.4">
      <c r="B5" s="165">
        <v>4</v>
      </c>
      <c r="C5" s="199">
        <f>'Pre-Game Lineup'!B7</f>
        <v>0</v>
      </c>
      <c r="D5" s="163" t="str">
        <f>IFERROR(INDEX('Pre-Game Lineup'!$C$58:$D$70,MATCH(C5,'Pre-Game Lineup'!$C$58:$C$70,0),2),"")</f>
        <v/>
      </c>
      <c r="E5" s="164"/>
      <c r="F5" s="322" t="str">
        <f>'Pre-Game Lineup'!F1&amp;": "&amp;'Pre-Game Lineup'!F2</f>
        <v>team1: Home</v>
      </c>
      <c r="G5" s="323"/>
    </row>
    <row r="6" spans="2:7" ht="22.5" customHeight="1" x14ac:dyDescent="0.35">
      <c r="B6" s="165">
        <v>5</v>
      </c>
      <c r="C6" s="199">
        <f>'Pre-Game Lineup'!B8</f>
        <v>0</v>
      </c>
      <c r="D6" s="163" t="str">
        <f>IFERROR(INDEX('Pre-Game Lineup'!$C$58:$D$70,MATCH(C6,'Pre-Game Lineup'!$C$58:$C$70,0),2),"")</f>
        <v/>
      </c>
      <c r="E6" s="164"/>
      <c r="F6" s="167" t="str">
        <f>'Pre-Game Lineup'!B75</f>
        <v>Score</v>
      </c>
      <c r="G6" s="168" t="str">
        <f>IF('Pre-Game Lineup'!$F$2="home",'Pre-Game Lineup'!C75,'Pre-Game Lineup'!D75)</f>
        <v>Official</v>
      </c>
    </row>
    <row r="7" spans="2:7" ht="22.5" customHeight="1" x14ac:dyDescent="0.35">
      <c r="B7" s="165">
        <v>6</v>
      </c>
      <c r="C7" s="199">
        <f>'Pre-Game Lineup'!B9</f>
        <v>0</v>
      </c>
      <c r="D7" s="163" t="str">
        <f>IFERROR(INDEX('Pre-Game Lineup'!$C$58:$D$70,MATCH(C7,'Pre-Game Lineup'!$C$58:$C$70,0),2),"")</f>
        <v/>
      </c>
      <c r="E7" s="164"/>
      <c r="F7" s="169" t="str">
        <f>'Pre-Game Lineup'!B76</f>
        <v>Pitch Log</v>
      </c>
      <c r="G7" s="170" t="str">
        <f>IF('Pre-Game Lineup'!$F$2="home",'Pre-Game Lineup'!C76,'Pre-Game Lineup'!D76)</f>
        <v>Count</v>
      </c>
    </row>
    <row r="8" spans="2:7" ht="22.5" customHeight="1" x14ac:dyDescent="0.35">
      <c r="B8" s="165">
        <v>7</v>
      </c>
      <c r="C8" s="199">
        <f>'Pre-Game Lineup'!B10</f>
        <v>0</v>
      </c>
      <c r="D8" s="163" t="str">
        <f>IFERROR(INDEX('Pre-Game Lineup'!$C$58:$D$70,MATCH(C8,'Pre-Game Lineup'!$C$58:$C$70,0),2),"")</f>
        <v/>
      </c>
      <c r="E8" s="164"/>
      <c r="F8" s="169" t="str">
        <f>'Pre-Game Lineup'!B77</f>
        <v>Chalk</v>
      </c>
      <c r="G8" s="170" t="str">
        <f>IF('Pre-Game Lineup'!$F$2="home",'Pre-Game Lineup'!C77,'Pre-Game Lineup'!D77)</f>
        <v>Chalk</v>
      </c>
    </row>
    <row r="9" spans="2:7" ht="22.5" customHeight="1" x14ac:dyDescent="0.35">
      <c r="B9" s="165">
        <v>8</v>
      </c>
      <c r="C9" s="199">
        <f>'Pre-Game Lineup'!B11</f>
        <v>0</v>
      </c>
      <c r="D9" s="163" t="str">
        <f>IFERROR(INDEX('Pre-Game Lineup'!$C$58:$D$70,MATCH(C9,'Pre-Game Lineup'!$C$58:$C$70,0),2),"")</f>
        <v/>
      </c>
      <c r="E9" s="164"/>
      <c r="F9" s="169" t="str">
        <f>'Pre-Game Lineup'!B78</f>
        <v>Mound</v>
      </c>
      <c r="G9" s="170" t="str">
        <f>IF('Pre-Game Lineup'!$F$2="home",'Pre-Game Lineup'!C78,'Pre-Game Lineup'!D78)</f>
        <v>Lock Up</v>
      </c>
    </row>
    <row r="10" spans="2:7" ht="22.5" customHeight="1" x14ac:dyDescent="0.35">
      <c r="B10" s="165">
        <v>9</v>
      </c>
      <c r="C10" s="199">
        <f>'Pre-Game Lineup'!B12</f>
        <v>0</v>
      </c>
      <c r="D10" s="163" t="str">
        <f>IFERROR(INDEX('Pre-Game Lineup'!$C$58:$D$70,MATCH(C10,'Pre-Game Lineup'!$C$58:$C$70,0),2),"")</f>
        <v/>
      </c>
      <c r="E10" s="164"/>
      <c r="F10" s="169" t="str">
        <f>'Pre-Game Lineup'!B79</f>
        <v>Bases</v>
      </c>
      <c r="G10" s="170" t="str">
        <f>IF('Pre-Game Lineup'!$F$2="home",'Pre-Game Lineup'!C79,'Pre-Game Lineup'!D79)</f>
        <v>Lock Up</v>
      </c>
    </row>
    <row r="11" spans="2:7" ht="22.5" customHeight="1" thickBot="1" x14ac:dyDescent="0.4">
      <c r="B11" s="165">
        <v>10</v>
      </c>
      <c r="C11" s="199">
        <f>'Pre-Game Lineup'!B13</f>
        <v>0</v>
      </c>
      <c r="D11" s="163" t="str">
        <f>IFERROR(INDEX('Pre-Game Lineup'!$C$58:$D$70,MATCH(C11,'Pre-Game Lineup'!$C$58:$C$70,0),2),"")</f>
        <v/>
      </c>
      <c r="E11" s="164"/>
      <c r="F11" s="171" t="str">
        <f>'Pre-Game Lineup'!B80</f>
        <v>Field</v>
      </c>
      <c r="G11" s="172" t="str">
        <f>IF('Pre-Game Lineup'!$F$2="home",'Pre-Game Lineup'!C80,'Pre-Game Lineup'!D80)</f>
        <v>Lock Up</v>
      </c>
    </row>
    <row r="12" spans="2:7" ht="22.5" customHeight="1" x14ac:dyDescent="0.35">
      <c r="B12" s="173">
        <v>11</v>
      </c>
      <c r="C12" s="199">
        <f>'Pre-Game Lineup'!B14</f>
        <v>0</v>
      </c>
      <c r="D12" s="163" t="str">
        <f>IFERROR(INDEX('Pre-Game Lineup'!$C$58:$D$70,MATCH(C12,'Pre-Game Lineup'!$C$58:$C$70,0),2),"")</f>
        <v/>
      </c>
      <c r="E12" s="164"/>
      <c r="F12" s="166"/>
      <c r="G12" s="161"/>
    </row>
    <row r="13" spans="2:7" ht="22.5" customHeight="1" x14ac:dyDescent="0.35">
      <c r="B13" s="174">
        <v>12</v>
      </c>
      <c r="C13" s="199">
        <f>'Pre-Game Lineup'!B15</f>
        <v>0</v>
      </c>
      <c r="D13" s="163" t="str">
        <f>IFERROR(INDEX('Pre-Game Lineup'!$C$58:$D$70,MATCH(C13,'Pre-Game Lineup'!$C$58:$C$70,0),2),"")</f>
        <v/>
      </c>
      <c r="E13" s="164"/>
      <c r="F13" s="166"/>
      <c r="G13" s="161"/>
    </row>
    <row r="14" spans="2:7" ht="22.5" customHeight="1" thickBot="1" x14ac:dyDescent="0.4">
      <c r="B14" s="175">
        <v>13</v>
      </c>
      <c r="C14" s="200">
        <f>'Pre-Game Lineup'!B16</f>
        <v>0</v>
      </c>
      <c r="D14" s="201" t="str">
        <f>IFERROR(INDEX('Pre-Game Lineup'!$C$58:$D$70,MATCH(C14,'Pre-Game Lineup'!$C$58:$C$70,0),2),"")</f>
        <v/>
      </c>
      <c r="E14" s="164"/>
      <c r="F14" s="166"/>
      <c r="G14" s="161"/>
    </row>
    <row r="15" spans="2:7" ht="22.5" customHeight="1" x14ac:dyDescent="0.35">
      <c r="B15" s="161"/>
      <c r="C15" s="164"/>
      <c r="D15" s="164"/>
      <c r="E15" s="164"/>
      <c r="F15" s="166"/>
      <c r="G15" s="161"/>
    </row>
    <row r="16" spans="2:7" ht="22.5" customHeight="1" x14ac:dyDescent="0.35">
      <c r="B16" s="161"/>
      <c r="C16" s="164"/>
      <c r="D16" s="164"/>
      <c r="E16" s="164"/>
      <c r="F16" s="166"/>
      <c r="G16" s="161"/>
    </row>
    <row r="17" spans="2:7" ht="22.5" customHeight="1" x14ac:dyDescent="0.35">
      <c r="B17" s="161"/>
      <c r="C17" s="164"/>
      <c r="D17" s="164"/>
      <c r="E17" s="164"/>
      <c r="F17" s="166"/>
      <c r="G17" s="161"/>
    </row>
    <row r="18" spans="2:7" ht="22.5" customHeight="1" x14ac:dyDescent="0.35">
      <c r="B18" s="161"/>
      <c r="C18" s="164"/>
      <c r="D18" s="164"/>
      <c r="E18" s="164"/>
      <c r="F18" s="166"/>
      <c r="G18" s="161"/>
    </row>
    <row r="19" spans="2:7" ht="22.5" customHeight="1" x14ac:dyDescent="0.35">
      <c r="B19" s="161"/>
      <c r="C19" s="164"/>
      <c r="D19" s="164"/>
      <c r="E19" s="164"/>
      <c r="F19" s="166"/>
      <c r="G19" s="161"/>
    </row>
    <row r="20" spans="2:7" ht="22.5" customHeight="1" x14ac:dyDescent="0.35">
      <c r="B20" s="161"/>
      <c r="C20" s="164"/>
      <c r="D20" s="164"/>
      <c r="E20" s="164"/>
      <c r="F20" s="166"/>
      <c r="G20" s="161"/>
    </row>
    <row r="21" spans="2:7" ht="22.5" customHeight="1" x14ac:dyDescent="0.35">
      <c r="B21" s="161"/>
      <c r="C21" s="164"/>
      <c r="D21" s="164"/>
      <c r="E21" s="164"/>
      <c r="F21" s="166"/>
      <c r="G21" s="161"/>
    </row>
    <row r="22" spans="2:7" ht="22.5" customHeight="1" x14ac:dyDescent="0.35">
      <c r="B22" s="161"/>
      <c r="C22" s="164"/>
      <c r="D22" s="164"/>
      <c r="E22" s="164"/>
      <c r="F22" s="166"/>
      <c r="G22" s="161"/>
    </row>
    <row r="23" spans="2:7" ht="22.5" customHeight="1" x14ac:dyDescent="0.35">
      <c r="B23" s="161"/>
      <c r="C23" s="164"/>
      <c r="D23" s="164"/>
      <c r="E23" s="164"/>
      <c r="F23" s="166"/>
      <c r="G23" s="161"/>
    </row>
    <row r="24" spans="2:7" ht="22.5" customHeight="1" x14ac:dyDescent="0.35">
      <c r="B24" s="161"/>
      <c r="C24" s="164"/>
      <c r="D24" s="164"/>
      <c r="E24" s="164"/>
      <c r="F24" s="166"/>
      <c r="G24" s="161"/>
    </row>
    <row r="25" spans="2:7" ht="22.5" customHeight="1" x14ac:dyDescent="0.35">
      <c r="B25" s="161"/>
      <c r="C25" s="164"/>
      <c r="D25" s="164"/>
      <c r="E25" s="164"/>
      <c r="F25" s="166"/>
      <c r="G25" s="161"/>
    </row>
    <row r="26" spans="2:7" ht="22.5" customHeight="1" x14ac:dyDescent="0.35">
      <c r="B26" s="161"/>
      <c r="C26" s="164"/>
      <c r="D26" s="164"/>
      <c r="E26" s="164"/>
      <c r="F26" s="166"/>
      <c r="G26" s="161"/>
    </row>
    <row r="27" spans="2:7" ht="22.5" customHeight="1" x14ac:dyDescent="0.35">
      <c r="B27" s="161"/>
      <c r="C27" s="164"/>
      <c r="D27" s="164"/>
      <c r="E27" s="164"/>
      <c r="F27" s="166"/>
      <c r="G27" s="161"/>
    </row>
    <row r="28" spans="2:7" ht="22.5" customHeight="1" x14ac:dyDescent="0.35">
      <c r="B28" s="161"/>
      <c r="C28" s="164"/>
      <c r="D28" s="164"/>
      <c r="E28" s="164"/>
      <c r="F28" s="166"/>
      <c r="G28" s="161"/>
    </row>
    <row r="29" spans="2:7" ht="22.5" customHeight="1" x14ac:dyDescent="0.35">
      <c r="B29" s="161"/>
      <c r="C29" s="164"/>
      <c r="D29" s="164"/>
      <c r="E29" s="164"/>
      <c r="F29" s="166"/>
      <c r="G29" s="161"/>
    </row>
    <row r="30" spans="2:7" ht="22.5" customHeight="1" x14ac:dyDescent="0.35">
      <c r="B30" s="161"/>
      <c r="C30" s="164"/>
      <c r="D30" s="164"/>
      <c r="E30" s="164"/>
      <c r="F30" s="166"/>
      <c r="G30" s="161"/>
    </row>
    <row r="31" spans="2:7" ht="22.5" customHeight="1" thickBot="1" x14ac:dyDescent="0.4">
      <c r="B31" s="161"/>
      <c r="C31" s="164"/>
      <c r="D31" s="164"/>
      <c r="E31" s="164"/>
      <c r="F31" s="166"/>
      <c r="G31" s="161"/>
    </row>
    <row r="32" spans="2:7" ht="22.5" customHeight="1" x14ac:dyDescent="0.35">
      <c r="B32" s="176"/>
      <c r="C32" s="214"/>
      <c r="D32" s="177">
        <f>INDEX(PosInput,MATCH(D33,Position,0),MATCH(G42,Inning,0))</f>
        <v>0</v>
      </c>
      <c r="E32" s="178"/>
      <c r="F32" s="177"/>
      <c r="G32" s="179"/>
    </row>
    <row r="33" spans="2:7" ht="22.5" customHeight="1" x14ac:dyDescent="0.35">
      <c r="B33" s="180">
        <f>INDEX(PosInput,MATCH(B34,Position,0),MATCH(G42,Inning,0))</f>
        <v>0</v>
      </c>
      <c r="D33" s="181" t="s">
        <v>72</v>
      </c>
      <c r="E33" s="182"/>
      <c r="F33" s="187"/>
      <c r="G33" s="183">
        <f>INDEX(PosInput,MATCH(G34,Position,0),MATCH(G42,Inning,0))</f>
        <v>0</v>
      </c>
    </row>
    <row r="34" spans="2:7" ht="22.5" customHeight="1" x14ac:dyDescent="0.35">
      <c r="B34" s="184" t="s">
        <v>12</v>
      </c>
      <c r="C34" s="182"/>
      <c r="D34" s="182"/>
      <c r="E34" s="182"/>
      <c r="F34" s="182"/>
      <c r="G34" s="185" t="s">
        <v>6</v>
      </c>
    </row>
    <row r="35" spans="2:7" ht="22.5" customHeight="1" x14ac:dyDescent="0.35">
      <c r="B35" s="180"/>
      <c r="C35" s="164">
        <f>INDEX(PosInput,MATCH(C36,Position,0),MATCH(G42,Inning,0))</f>
        <v>0</v>
      </c>
      <c r="D35" s="164"/>
      <c r="E35" s="164"/>
      <c r="F35" s="164">
        <f>INDEX(PosInput,MATCH(F36,Position,0),MATCH(G42,Inning,0))</f>
        <v>0</v>
      </c>
      <c r="G35" s="183"/>
    </row>
    <row r="36" spans="2:7" ht="22.5" customHeight="1" x14ac:dyDescent="0.35">
      <c r="B36" s="186"/>
      <c r="C36" s="181" t="s">
        <v>10</v>
      </c>
      <c r="D36" s="187"/>
      <c r="E36" s="187"/>
      <c r="F36" s="181" t="s">
        <v>9</v>
      </c>
      <c r="G36" s="188"/>
    </row>
    <row r="37" spans="2:7" ht="22.5" customHeight="1" x14ac:dyDescent="0.35">
      <c r="B37" s="180">
        <f>INDEX(PosInput,MATCH(B38,Position,0),MATCH(G42,Inning,0))</f>
        <v>0</v>
      </c>
      <c r="C37" s="182"/>
      <c r="D37" s="182"/>
      <c r="E37" s="182"/>
      <c r="F37" s="182"/>
      <c r="G37" s="183">
        <f>INDEX(PosInput,MATCH(G38,Position,0),MATCH(G42,Inning,0))</f>
        <v>0</v>
      </c>
    </row>
    <row r="38" spans="2:7" ht="22.5" customHeight="1" x14ac:dyDescent="0.35">
      <c r="B38" s="184" t="s">
        <v>11</v>
      </c>
      <c r="C38" s="164"/>
      <c r="D38" s="164"/>
      <c r="E38" s="164"/>
      <c r="F38" s="164"/>
      <c r="G38" s="185" t="s">
        <v>8</v>
      </c>
    </row>
    <row r="39" spans="2:7" ht="22.5" customHeight="1" x14ac:dyDescent="0.35">
      <c r="B39" s="186"/>
      <c r="C39" s="182"/>
      <c r="D39" s="164">
        <f>'Pre-Game Lineup'!N10</f>
        <v>0</v>
      </c>
      <c r="E39" s="164"/>
      <c r="F39" s="189"/>
      <c r="G39" s="183"/>
    </row>
    <row r="40" spans="2:7" ht="22.5" customHeight="1" x14ac:dyDescent="0.35">
      <c r="B40" s="184" t="s">
        <v>13</v>
      </c>
      <c r="C40" s="164"/>
      <c r="D40" s="181" t="s">
        <v>5</v>
      </c>
      <c r="E40" s="187"/>
      <c r="F40" s="164"/>
      <c r="G40" s="183"/>
    </row>
    <row r="41" spans="2:7" ht="22.5" customHeight="1" thickBot="1" x14ac:dyDescent="0.4">
      <c r="B41" s="16">
        <f>INDEX(PosInput,MATCH("Sub1",Position,0),MATCH(G42,Inning,0))</f>
        <v>0</v>
      </c>
      <c r="C41" s="164"/>
      <c r="D41" s="164"/>
      <c r="E41" s="164"/>
      <c r="F41" s="164"/>
      <c r="G41" s="183"/>
    </row>
    <row r="42" spans="2:7" ht="22.5" customHeight="1" x14ac:dyDescent="0.35">
      <c r="B42" s="16">
        <f>INDEX(PosInput,MATCH("Sub2",Position,0),MATCH(G42,Inning,0))</f>
        <v>0</v>
      </c>
      <c r="C42" s="164"/>
      <c r="D42" s="164"/>
      <c r="E42" s="164"/>
      <c r="F42" s="164"/>
      <c r="G42" s="190">
        <v>1</v>
      </c>
    </row>
    <row r="43" spans="2:7" ht="22.5" customHeight="1" thickBot="1" x14ac:dyDescent="0.4">
      <c r="B43" s="16">
        <f>INDEX(PosInput,MATCH("Sub3",Position,0),MATCH(G42,Inning,0))</f>
        <v>0</v>
      </c>
      <c r="C43" s="182"/>
      <c r="D43" s="164">
        <f>'Pre-Game Lineup'!N15</f>
        <v>0</v>
      </c>
      <c r="E43" s="164"/>
      <c r="F43" s="189"/>
      <c r="G43" s="191" t="s">
        <v>4</v>
      </c>
    </row>
    <row r="44" spans="2:7" ht="22.5" customHeight="1" thickBot="1" x14ac:dyDescent="0.4">
      <c r="B44" s="37">
        <f>INDEX(PosInput,MATCH("Sub4",Position,0),MATCH(G42,Inning,0))</f>
        <v>0</v>
      </c>
      <c r="C44" s="192"/>
      <c r="D44" s="193" t="s">
        <v>7</v>
      </c>
      <c r="E44" s="194"/>
      <c r="F44" s="192"/>
      <c r="G44" s="195"/>
    </row>
    <row r="45" spans="2:7" ht="86.25" customHeight="1" thickBot="1" x14ac:dyDescent="0.4">
      <c r="B45" s="164"/>
      <c r="C45" s="164"/>
      <c r="D45" s="187"/>
      <c r="E45" s="187"/>
      <c r="F45" s="164"/>
      <c r="G45" s="164"/>
    </row>
    <row r="46" spans="2:7" ht="22.5" customHeight="1" x14ac:dyDescent="0.35">
      <c r="B46" s="176"/>
      <c r="C46" s="214"/>
      <c r="D46" s="177">
        <f>INDEX(PosInput,MATCH(D47,Position,0),MATCH(G56,Inning,0))</f>
        <v>0</v>
      </c>
      <c r="E46" s="178"/>
      <c r="F46" s="177"/>
      <c r="G46" s="179"/>
    </row>
    <row r="47" spans="2:7" ht="22.5" customHeight="1" x14ac:dyDescent="0.35">
      <c r="B47" s="180">
        <f>INDEX(PosInput,MATCH(B48,Position,0),MATCH(G56,Inning,0))</f>
        <v>0</v>
      </c>
      <c r="D47" s="181" t="s">
        <v>72</v>
      </c>
      <c r="E47" s="182"/>
      <c r="F47" s="187"/>
      <c r="G47" s="183">
        <f>INDEX(PosInput,MATCH(G48,Position,0),MATCH(G56,Inning,0))</f>
        <v>0</v>
      </c>
    </row>
    <row r="48" spans="2:7" ht="22.5" customHeight="1" x14ac:dyDescent="0.35">
      <c r="B48" s="184" t="s">
        <v>12</v>
      </c>
      <c r="C48" s="182"/>
      <c r="D48" s="182"/>
      <c r="E48" s="182"/>
      <c r="F48" s="182"/>
      <c r="G48" s="185" t="s">
        <v>6</v>
      </c>
    </row>
    <row r="49" spans="2:7" ht="22.5" customHeight="1" x14ac:dyDescent="0.35">
      <c r="B49" s="180"/>
      <c r="C49" s="164">
        <f>INDEX(PosInput,MATCH(C50,Position,0),MATCH(G56,Inning,0))</f>
        <v>0</v>
      </c>
      <c r="D49" s="164"/>
      <c r="E49" s="164"/>
      <c r="F49" s="164">
        <f>INDEX(PosInput,MATCH(F50,Position,0),MATCH(G56,Inning,0))</f>
        <v>0</v>
      </c>
      <c r="G49" s="183"/>
    </row>
    <row r="50" spans="2:7" ht="22.5" customHeight="1" x14ac:dyDescent="0.35">
      <c r="B50" s="186"/>
      <c r="C50" s="181" t="s">
        <v>10</v>
      </c>
      <c r="D50" s="187"/>
      <c r="E50" s="187"/>
      <c r="F50" s="181" t="s">
        <v>9</v>
      </c>
      <c r="G50" s="188"/>
    </row>
    <row r="51" spans="2:7" ht="22.5" customHeight="1" x14ac:dyDescent="0.35">
      <c r="B51" s="180">
        <f>INDEX(PosInput,MATCH(B52,Position,0),MATCH(G56,Inning,0))</f>
        <v>0</v>
      </c>
      <c r="C51" s="182"/>
      <c r="D51" s="182"/>
      <c r="E51" s="182"/>
      <c r="F51" s="182"/>
      <c r="G51" s="183">
        <f>INDEX(PosInput,MATCH(G52,Position,0),MATCH(G56,Inning,0))</f>
        <v>0</v>
      </c>
    </row>
    <row r="52" spans="2:7" ht="22.5" customHeight="1" x14ac:dyDescent="0.35">
      <c r="B52" s="184" t="s">
        <v>11</v>
      </c>
      <c r="C52" s="164"/>
      <c r="D52" s="164"/>
      <c r="E52" s="164"/>
      <c r="F52" s="164"/>
      <c r="G52" s="185" t="s">
        <v>8</v>
      </c>
    </row>
    <row r="53" spans="2:7" ht="22.5" customHeight="1" x14ac:dyDescent="0.35">
      <c r="B53" s="186"/>
      <c r="C53" s="182"/>
      <c r="D53" s="164">
        <f>'Pre-Game Lineup'!N24</f>
        <v>0</v>
      </c>
      <c r="E53" s="164"/>
      <c r="F53" s="189"/>
      <c r="G53" s="183"/>
    </row>
    <row r="54" spans="2:7" ht="22.5" customHeight="1" x14ac:dyDescent="0.35">
      <c r="B54" s="184" t="s">
        <v>13</v>
      </c>
      <c r="C54" s="164"/>
      <c r="D54" s="181" t="s">
        <v>5</v>
      </c>
      <c r="E54" s="187"/>
      <c r="F54" s="164"/>
      <c r="G54" s="183"/>
    </row>
    <row r="55" spans="2:7" ht="22.5" customHeight="1" thickBot="1" x14ac:dyDescent="0.4">
      <c r="B55" s="16">
        <f>INDEX(PosInput,MATCH("Sub1",Position,0),MATCH(G56,Inning,0))</f>
        <v>0</v>
      </c>
      <c r="C55" s="164"/>
      <c r="D55" s="164"/>
      <c r="E55" s="164"/>
      <c r="F55" s="164"/>
      <c r="G55" s="183"/>
    </row>
    <row r="56" spans="2:7" ht="22.5" customHeight="1" x14ac:dyDescent="0.35">
      <c r="B56" s="16">
        <f>INDEX(PosInput,MATCH("Sub2",Position,0),MATCH(G56,Inning,0))</f>
        <v>0</v>
      </c>
      <c r="C56" s="164"/>
      <c r="D56" s="164"/>
      <c r="E56" s="164"/>
      <c r="F56" s="164"/>
      <c r="G56" s="190">
        <v>2</v>
      </c>
    </row>
    <row r="57" spans="2:7" ht="22.5" customHeight="1" thickBot="1" x14ac:dyDescent="0.4">
      <c r="B57" s="16">
        <f>INDEX(PosInput,MATCH("Sub3",Position,0),MATCH(G56,Inning,0))</f>
        <v>0</v>
      </c>
      <c r="C57" s="182"/>
      <c r="D57" s="164" t="str">
        <f>'Pre-Game Lineup'!N29</f>
        <v>P</v>
      </c>
      <c r="E57" s="164"/>
      <c r="F57" s="189"/>
      <c r="G57" s="191" t="s">
        <v>4</v>
      </c>
    </row>
    <row r="58" spans="2:7" ht="22.5" customHeight="1" thickBot="1" x14ac:dyDescent="0.4">
      <c r="B58" s="37">
        <f>INDEX(PosInput,MATCH("Sub4",Position,0),MATCH(G56,Inning,0))</f>
        <v>0</v>
      </c>
      <c r="C58" s="192"/>
      <c r="D58" s="193" t="s">
        <v>7</v>
      </c>
      <c r="E58" s="194"/>
      <c r="F58" s="192"/>
      <c r="G58" s="195"/>
    </row>
    <row r="59" spans="2:7" ht="16.5" customHeight="1" x14ac:dyDescent="0.35">
      <c r="D59" s="166"/>
      <c r="E59" s="166"/>
      <c r="F59" s="166"/>
    </row>
    <row r="60" spans="2:7" ht="5.25" customHeight="1" thickBot="1" x14ac:dyDescent="0.4">
      <c r="D60" s="166"/>
      <c r="E60" s="166"/>
      <c r="F60" s="166"/>
    </row>
    <row r="61" spans="2:7" ht="22.5" customHeight="1" x14ac:dyDescent="0.35">
      <c r="B61" s="176"/>
      <c r="C61" s="214"/>
      <c r="D61" s="177">
        <f>INDEX(PosInput,MATCH(D62,Position,0),MATCH(G71,Inning,0))</f>
        <v>0</v>
      </c>
      <c r="E61" s="178"/>
      <c r="F61" s="177"/>
      <c r="G61" s="179"/>
    </row>
    <row r="62" spans="2:7" ht="22.5" customHeight="1" x14ac:dyDescent="0.35">
      <c r="B62" s="180">
        <f>INDEX(PosInput,MATCH(B63,Position,0),MATCH(G71,Inning,0))</f>
        <v>0</v>
      </c>
      <c r="D62" s="181" t="s">
        <v>72</v>
      </c>
      <c r="E62" s="182"/>
      <c r="F62" s="187"/>
      <c r="G62" s="183">
        <f>INDEX(PosInput,MATCH(G63,Position,0),MATCH(G71,Inning,0))</f>
        <v>0</v>
      </c>
    </row>
    <row r="63" spans="2:7" ht="22.5" customHeight="1" x14ac:dyDescent="0.35">
      <c r="B63" s="184" t="s">
        <v>12</v>
      </c>
      <c r="C63" s="182"/>
      <c r="D63" s="182"/>
      <c r="E63" s="182"/>
      <c r="F63" s="182"/>
      <c r="G63" s="185" t="s">
        <v>6</v>
      </c>
    </row>
    <row r="64" spans="2:7" ht="22.5" customHeight="1" x14ac:dyDescent="0.35">
      <c r="B64" s="180"/>
      <c r="C64" s="164">
        <f>INDEX(PosInput,MATCH(C65,Position,0),MATCH(G71,Inning,0))</f>
        <v>0</v>
      </c>
      <c r="D64" s="164"/>
      <c r="E64" s="164"/>
      <c r="F64" s="164">
        <f>INDEX(PosInput,MATCH(F65,Position,0),MATCH(G71,Inning,0))</f>
        <v>0</v>
      </c>
      <c r="G64" s="183"/>
    </row>
    <row r="65" spans="2:7" ht="22.5" customHeight="1" x14ac:dyDescent="0.35">
      <c r="B65" s="186"/>
      <c r="C65" s="181" t="s">
        <v>10</v>
      </c>
      <c r="D65" s="187"/>
      <c r="E65" s="187"/>
      <c r="F65" s="181" t="s">
        <v>9</v>
      </c>
      <c r="G65" s="188"/>
    </row>
    <row r="66" spans="2:7" ht="22.5" customHeight="1" x14ac:dyDescent="0.35">
      <c r="B66" s="180">
        <f>INDEX(PosInput,MATCH(B67,Position,0),MATCH(G71,Inning,0))</f>
        <v>0</v>
      </c>
      <c r="C66" s="182"/>
      <c r="D66" s="182"/>
      <c r="E66" s="182"/>
      <c r="F66" s="182"/>
      <c r="G66" s="183">
        <f>INDEX(PosInput,MATCH(G67,Position,0),MATCH(G71,Inning,0))</f>
        <v>0</v>
      </c>
    </row>
    <row r="67" spans="2:7" ht="22.5" customHeight="1" x14ac:dyDescent="0.35">
      <c r="B67" s="184" t="s">
        <v>11</v>
      </c>
      <c r="C67" s="164"/>
      <c r="D67" s="164"/>
      <c r="E67" s="164"/>
      <c r="F67" s="164"/>
      <c r="G67" s="185" t="s">
        <v>8</v>
      </c>
    </row>
    <row r="68" spans="2:7" ht="22.5" customHeight="1" x14ac:dyDescent="0.35">
      <c r="B68" s="186"/>
      <c r="C68" s="182"/>
      <c r="D68" s="164">
        <f>'Pre-Game Lineup'!N39</f>
        <v>0</v>
      </c>
      <c r="E68" s="164"/>
      <c r="F68" s="189"/>
      <c r="G68" s="183"/>
    </row>
    <row r="69" spans="2:7" ht="22.5" customHeight="1" x14ac:dyDescent="0.35">
      <c r="B69" s="184" t="s">
        <v>13</v>
      </c>
      <c r="C69" s="164"/>
      <c r="D69" s="181" t="s">
        <v>5</v>
      </c>
      <c r="E69" s="187"/>
      <c r="F69" s="164"/>
      <c r="G69" s="183"/>
    </row>
    <row r="70" spans="2:7" ht="22.5" customHeight="1" thickBot="1" x14ac:dyDescent="0.4">
      <c r="B70" s="16">
        <f>INDEX(PosInput,MATCH("Sub1",Position,0),MATCH(G71,Inning,0))</f>
        <v>0</v>
      </c>
      <c r="C70" s="164"/>
      <c r="D70" s="164"/>
      <c r="E70" s="164"/>
      <c r="F70" s="164"/>
      <c r="G70" s="183"/>
    </row>
    <row r="71" spans="2:7" ht="22.5" customHeight="1" x14ac:dyDescent="0.35">
      <c r="B71" s="16">
        <f>INDEX(PosInput,MATCH("Sub2",Position,0),MATCH(G71,Inning,0))</f>
        <v>0</v>
      </c>
      <c r="C71" s="164"/>
      <c r="D71" s="164"/>
      <c r="E71" s="164"/>
      <c r="F71" s="164"/>
      <c r="G71" s="190">
        <v>3</v>
      </c>
    </row>
    <row r="72" spans="2:7" ht="22.5" customHeight="1" thickBot="1" x14ac:dyDescent="0.4">
      <c r="B72" s="16">
        <f>INDEX(PosInput,MATCH("Sub3",Position,0),MATCH(G71,Inning,0))</f>
        <v>0</v>
      </c>
      <c r="C72" s="182"/>
      <c r="D72" s="164">
        <f>'Pre-Game Lineup'!N44</f>
        <v>0</v>
      </c>
      <c r="E72" s="164"/>
      <c r="F72" s="189"/>
      <c r="G72" s="191" t="s">
        <v>4</v>
      </c>
    </row>
    <row r="73" spans="2:7" ht="22.5" customHeight="1" thickBot="1" x14ac:dyDescent="0.4">
      <c r="B73" s="37">
        <f>INDEX(PosInput,MATCH("Sub4",Position,0),MATCH(G71,Inning,0))</f>
        <v>0</v>
      </c>
      <c r="C73" s="192"/>
      <c r="D73" s="193" t="s">
        <v>7</v>
      </c>
      <c r="E73" s="194"/>
      <c r="F73" s="192"/>
      <c r="G73" s="195"/>
    </row>
    <row r="74" spans="2:7" ht="104.25" customHeight="1" thickBot="1" x14ac:dyDescent="0.4">
      <c r="B74" s="164"/>
      <c r="C74" s="164"/>
      <c r="D74" s="187"/>
      <c r="E74" s="187"/>
      <c r="F74" s="164"/>
      <c r="G74" s="164"/>
    </row>
    <row r="75" spans="2:7" ht="22.5" customHeight="1" x14ac:dyDescent="0.35">
      <c r="B75" s="176"/>
      <c r="C75" s="214"/>
      <c r="D75" s="177">
        <f>INDEX(PosInput,MATCH(D76,Position,0),MATCH(G85,Inning,0))</f>
        <v>0</v>
      </c>
      <c r="E75" s="178"/>
      <c r="F75" s="177"/>
      <c r="G75" s="179"/>
    </row>
    <row r="76" spans="2:7" ht="22.5" customHeight="1" x14ac:dyDescent="0.35">
      <c r="B76" s="180">
        <f>INDEX(PosInput,MATCH(B77,Position,0),MATCH(G85,Inning,0))</f>
        <v>0</v>
      </c>
      <c r="D76" s="181" t="s">
        <v>72</v>
      </c>
      <c r="E76" s="182"/>
      <c r="F76" s="187"/>
      <c r="G76" s="183">
        <f>INDEX(PosInput,MATCH(G77,Position,0),MATCH(G85,Inning,0))</f>
        <v>0</v>
      </c>
    </row>
    <row r="77" spans="2:7" ht="22.5" customHeight="1" x14ac:dyDescent="0.35">
      <c r="B77" s="184" t="s">
        <v>12</v>
      </c>
      <c r="C77" s="182"/>
      <c r="D77" s="182"/>
      <c r="E77" s="182"/>
      <c r="F77" s="182"/>
      <c r="G77" s="185" t="s">
        <v>6</v>
      </c>
    </row>
    <row r="78" spans="2:7" ht="22.5" customHeight="1" x14ac:dyDescent="0.35">
      <c r="B78" s="180"/>
      <c r="C78" s="164">
        <f>INDEX(PosInput,MATCH(C79,Position,0),MATCH(G85,Inning,0))</f>
        <v>0</v>
      </c>
      <c r="D78" s="164"/>
      <c r="E78" s="164"/>
      <c r="F78" s="164">
        <f>INDEX(PosInput,MATCH(F79,Position,0),MATCH(G85,Inning,0))</f>
        <v>0</v>
      </c>
      <c r="G78" s="183"/>
    </row>
    <row r="79" spans="2:7" ht="22.5" customHeight="1" x14ac:dyDescent="0.35">
      <c r="B79" s="186"/>
      <c r="C79" s="181" t="s">
        <v>10</v>
      </c>
      <c r="D79" s="187"/>
      <c r="E79" s="187"/>
      <c r="F79" s="181" t="s">
        <v>9</v>
      </c>
      <c r="G79" s="188"/>
    </row>
    <row r="80" spans="2:7" ht="22.5" customHeight="1" x14ac:dyDescent="0.35">
      <c r="B80" s="180">
        <f>INDEX(PosInput,MATCH(B81,Position,0),MATCH(G85,Inning,0))</f>
        <v>0</v>
      </c>
      <c r="C80" s="182"/>
      <c r="D80" s="182"/>
      <c r="E80" s="182"/>
      <c r="F80" s="182"/>
      <c r="G80" s="183">
        <f>INDEX(PosInput,MATCH(G81,Position,0),MATCH(G85,Inning,0))</f>
        <v>0</v>
      </c>
    </row>
    <row r="81" spans="2:7" ht="22.5" customHeight="1" x14ac:dyDescent="0.35">
      <c r="B81" s="184" t="s">
        <v>11</v>
      </c>
      <c r="C81" s="164"/>
      <c r="D81" s="164"/>
      <c r="E81" s="164"/>
      <c r="F81" s="164"/>
      <c r="G81" s="185" t="s">
        <v>8</v>
      </c>
    </row>
    <row r="82" spans="2:7" ht="22.5" customHeight="1" x14ac:dyDescent="0.35">
      <c r="B82" s="186"/>
      <c r="C82" s="182"/>
      <c r="D82" s="164">
        <f>'Pre-Game Lineup'!N53</f>
        <v>0</v>
      </c>
      <c r="E82" s="164"/>
      <c r="F82" s="189"/>
      <c r="G82" s="183"/>
    </row>
    <row r="83" spans="2:7" ht="22.5" customHeight="1" x14ac:dyDescent="0.35">
      <c r="B83" s="184" t="s">
        <v>13</v>
      </c>
      <c r="C83" s="164"/>
      <c r="D83" s="181" t="s">
        <v>5</v>
      </c>
      <c r="E83" s="187"/>
      <c r="F83" s="164"/>
      <c r="G83" s="183"/>
    </row>
    <row r="84" spans="2:7" ht="22.5" customHeight="1" thickBot="1" x14ac:dyDescent="0.4">
      <c r="B84" s="16">
        <f>INDEX(PosInput,MATCH("Sub1",Position,0),MATCH(G85,Inning,0))</f>
        <v>0</v>
      </c>
      <c r="C84" s="164"/>
      <c r="D84" s="164"/>
      <c r="E84" s="164"/>
      <c r="F84" s="164"/>
      <c r="G84" s="183"/>
    </row>
    <row r="85" spans="2:7" ht="22.5" customHeight="1" x14ac:dyDescent="0.35">
      <c r="B85" s="16">
        <f>INDEX(PosInput,MATCH("Sub2",Position,0),MATCH(G85,Inning,0))</f>
        <v>0</v>
      </c>
      <c r="C85" s="164"/>
      <c r="D85" s="164"/>
      <c r="E85" s="164"/>
      <c r="F85" s="164"/>
      <c r="G85" s="190">
        <v>4</v>
      </c>
    </row>
    <row r="86" spans="2:7" ht="22.5" customHeight="1" thickBot="1" x14ac:dyDescent="0.4">
      <c r="B86" s="16">
        <f>INDEX(PosInput,MATCH("Sub3",Position,0),MATCH(G85,Inning,0))</f>
        <v>0</v>
      </c>
      <c r="C86" s="182"/>
      <c r="D86" s="164" t="str">
        <f>'Pre-Game Lineup'!N58</f>
        <v>Enter Player1</v>
      </c>
      <c r="E86" s="164"/>
      <c r="F86" s="189"/>
      <c r="G86" s="191" t="s">
        <v>4</v>
      </c>
    </row>
    <row r="87" spans="2:7" ht="22.5" customHeight="1" thickBot="1" x14ac:dyDescent="0.4">
      <c r="B87" s="37">
        <f>INDEX(PosInput,MATCH("Sub4",Position,0),MATCH(G85,Inning,0))</f>
        <v>0</v>
      </c>
      <c r="C87" s="192"/>
      <c r="D87" s="193" t="s">
        <v>7</v>
      </c>
      <c r="E87" s="194"/>
      <c r="F87" s="192"/>
      <c r="G87" s="195"/>
    </row>
    <row r="88" spans="2:7" ht="11.25" customHeight="1" x14ac:dyDescent="0.35">
      <c r="D88" s="166"/>
      <c r="E88" s="166"/>
      <c r="F88" s="166"/>
    </row>
    <row r="89" spans="2:7" ht="6" customHeight="1" thickBot="1" x14ac:dyDescent="0.4">
      <c r="D89" s="166"/>
      <c r="E89" s="166"/>
      <c r="F89" s="166"/>
    </row>
    <row r="90" spans="2:7" ht="22.5" customHeight="1" x14ac:dyDescent="0.35">
      <c r="B90" s="176"/>
      <c r="C90" s="214"/>
      <c r="D90" s="177">
        <f>INDEX(PosInput,MATCH(D91,Position,0),MATCH(G100,Inning,0))</f>
        <v>0</v>
      </c>
      <c r="E90" s="178"/>
      <c r="F90" s="177"/>
      <c r="G90" s="179"/>
    </row>
    <row r="91" spans="2:7" ht="22.5" customHeight="1" x14ac:dyDescent="0.35">
      <c r="B91" s="180">
        <f>INDEX(PosInput,MATCH(B92,Position,0),MATCH(G100,Inning,0))</f>
        <v>0</v>
      </c>
      <c r="D91" s="181" t="s">
        <v>72</v>
      </c>
      <c r="E91" s="182"/>
      <c r="F91" s="187"/>
      <c r="G91" s="183">
        <f>INDEX(PosInput,MATCH(G92,Position,0),MATCH(G100,Inning,0))</f>
        <v>0</v>
      </c>
    </row>
    <row r="92" spans="2:7" ht="22.5" customHeight="1" x14ac:dyDescent="0.35">
      <c r="B92" s="184" t="s">
        <v>12</v>
      </c>
      <c r="C92" s="182"/>
      <c r="D92" s="182"/>
      <c r="E92" s="182"/>
      <c r="F92" s="182"/>
      <c r="G92" s="185" t="s">
        <v>6</v>
      </c>
    </row>
    <row r="93" spans="2:7" ht="22.5" customHeight="1" x14ac:dyDescent="0.35">
      <c r="B93" s="180"/>
      <c r="C93" s="164">
        <f>INDEX(PosInput,MATCH(C94,Position,0),MATCH(G100,Inning,0))</f>
        <v>0</v>
      </c>
      <c r="D93" s="164"/>
      <c r="E93" s="164"/>
      <c r="F93" s="164">
        <f>INDEX(PosInput,MATCH(F94,Position,0),MATCH(G100,Inning,0))</f>
        <v>0</v>
      </c>
      <c r="G93" s="183"/>
    </row>
    <row r="94" spans="2:7" ht="22.5" customHeight="1" x14ac:dyDescent="0.35">
      <c r="B94" s="186"/>
      <c r="C94" s="181" t="s">
        <v>10</v>
      </c>
      <c r="D94" s="187"/>
      <c r="E94" s="187"/>
      <c r="F94" s="181" t="s">
        <v>9</v>
      </c>
      <c r="G94" s="188"/>
    </row>
    <row r="95" spans="2:7" ht="22.5" customHeight="1" x14ac:dyDescent="0.35">
      <c r="B95" s="180">
        <f>INDEX(PosInput,MATCH(B96,Position,0),MATCH(G100,Inning,0))</f>
        <v>0</v>
      </c>
      <c r="C95" s="182"/>
      <c r="D95" s="182"/>
      <c r="E95" s="182"/>
      <c r="F95" s="182"/>
      <c r="G95" s="183">
        <f>INDEX(PosInput,MATCH(G96,Position,0),MATCH(G100,Inning,0))</f>
        <v>0</v>
      </c>
    </row>
    <row r="96" spans="2:7" ht="22.5" customHeight="1" x14ac:dyDescent="0.35">
      <c r="B96" s="184" t="s">
        <v>11</v>
      </c>
      <c r="C96" s="164"/>
      <c r="D96" s="164"/>
      <c r="E96" s="164"/>
      <c r="F96" s="164"/>
      <c r="G96" s="185" t="s">
        <v>8</v>
      </c>
    </row>
    <row r="97" spans="2:7" ht="22.5" customHeight="1" x14ac:dyDescent="0.35">
      <c r="B97" s="186"/>
      <c r="C97" s="182"/>
      <c r="D97" s="164" t="str">
        <f>'Pre-Game Lineup'!N68</f>
        <v>Enter Player11</v>
      </c>
      <c r="E97" s="164"/>
      <c r="F97" s="189"/>
      <c r="G97" s="183"/>
    </row>
    <row r="98" spans="2:7" ht="22.5" customHeight="1" x14ac:dyDescent="0.35">
      <c r="B98" s="184" t="s">
        <v>13</v>
      </c>
      <c r="C98" s="164"/>
      <c r="D98" s="181" t="s">
        <v>5</v>
      </c>
      <c r="E98" s="187"/>
      <c r="F98" s="164"/>
      <c r="G98" s="183"/>
    </row>
    <row r="99" spans="2:7" ht="22.5" customHeight="1" thickBot="1" x14ac:dyDescent="0.4">
      <c r="B99" s="16">
        <f>INDEX(PosInput,MATCH("Sub1",Position,0),MATCH(G100,Inning,0))</f>
        <v>0</v>
      </c>
      <c r="C99" s="164"/>
      <c r="D99" s="164"/>
      <c r="E99" s="164"/>
      <c r="F99" s="164"/>
      <c r="G99" s="183"/>
    </row>
    <row r="100" spans="2:7" ht="22.5" customHeight="1" x14ac:dyDescent="0.35">
      <c r="B100" s="16">
        <f>INDEX(PosInput,MATCH("Sub2",Position,0),MATCH(G100,Inning,0))</f>
        <v>0</v>
      </c>
      <c r="C100" s="164"/>
      <c r="D100" s="164"/>
      <c r="E100" s="164"/>
      <c r="F100" s="164"/>
      <c r="G100" s="190">
        <v>5</v>
      </c>
    </row>
    <row r="101" spans="2:7" ht="22.5" customHeight="1" thickBot="1" x14ac:dyDescent="0.4">
      <c r="B101" s="16">
        <f>INDEX(PosInput,MATCH("Sub3",Position,0),MATCH(G100,Inning,0))</f>
        <v>0</v>
      </c>
      <c r="C101" s="182"/>
      <c r="D101" s="164" t="str">
        <f>'Pre-Game Lineup'!N73</f>
        <v/>
      </c>
      <c r="E101" s="164"/>
      <c r="F101" s="189"/>
      <c r="G101" s="191" t="s">
        <v>4</v>
      </c>
    </row>
    <row r="102" spans="2:7" ht="22.5" customHeight="1" thickBot="1" x14ac:dyDescent="0.4">
      <c r="B102" s="37">
        <f>INDEX(PosInput,MATCH("Sub4",Position,0),MATCH(G100,Inning,0))</f>
        <v>0</v>
      </c>
      <c r="C102" s="192"/>
      <c r="D102" s="193" t="s">
        <v>7</v>
      </c>
      <c r="E102" s="194"/>
      <c r="F102" s="192"/>
      <c r="G102" s="195"/>
    </row>
    <row r="103" spans="2:7" ht="84.75" customHeight="1" thickBot="1" x14ac:dyDescent="0.4">
      <c r="D103" s="166"/>
      <c r="E103" s="166"/>
      <c r="F103" s="166"/>
    </row>
    <row r="104" spans="2:7" ht="22.5" customHeight="1" x14ac:dyDescent="0.35">
      <c r="B104" s="176"/>
      <c r="C104" s="214"/>
      <c r="D104" s="177">
        <f>INDEX(PosInput,MATCH(D105,Position,0),MATCH(G114,Inning,0))</f>
        <v>0</v>
      </c>
      <c r="E104" s="178"/>
      <c r="F104" s="177"/>
      <c r="G104" s="179"/>
    </row>
    <row r="105" spans="2:7" ht="22.5" customHeight="1" x14ac:dyDescent="0.35">
      <c r="B105" s="180">
        <f>INDEX(PosInput,MATCH(B106,Position,0),MATCH(G114,Inning,0))</f>
        <v>0</v>
      </c>
      <c r="D105" s="181" t="s">
        <v>72</v>
      </c>
      <c r="E105" s="182"/>
      <c r="F105" s="187"/>
      <c r="G105" s="183">
        <f>INDEX(PosInput,MATCH(G106,Position,0),MATCH(G114,Inning,0))</f>
        <v>0</v>
      </c>
    </row>
    <row r="106" spans="2:7" ht="22.5" customHeight="1" x14ac:dyDescent="0.35">
      <c r="B106" s="184" t="s">
        <v>12</v>
      </c>
      <c r="C106" s="182"/>
      <c r="D106" s="182"/>
      <c r="E106" s="182"/>
      <c r="F106" s="182"/>
      <c r="G106" s="185" t="s">
        <v>6</v>
      </c>
    </row>
    <row r="107" spans="2:7" ht="22.5" customHeight="1" x14ac:dyDescent="0.35">
      <c r="B107" s="180"/>
      <c r="C107" s="164">
        <f>INDEX(PosInput,MATCH(C108,Position,0),MATCH(G114,Inning,0))</f>
        <v>0</v>
      </c>
      <c r="D107" s="164"/>
      <c r="E107" s="164"/>
      <c r="F107" s="164">
        <f>INDEX(PosInput,MATCH(F108,Position,0),MATCH(G114,Inning,0))</f>
        <v>0</v>
      </c>
      <c r="G107" s="183"/>
    </row>
    <row r="108" spans="2:7" ht="22.5" customHeight="1" x14ac:dyDescent="0.35">
      <c r="B108" s="186"/>
      <c r="C108" s="181" t="s">
        <v>10</v>
      </c>
      <c r="D108" s="187"/>
      <c r="E108" s="187"/>
      <c r="F108" s="181" t="s">
        <v>9</v>
      </c>
      <c r="G108" s="188"/>
    </row>
    <row r="109" spans="2:7" ht="22.5" customHeight="1" x14ac:dyDescent="0.35">
      <c r="B109" s="180">
        <f>INDEX(PosInput,MATCH(B110,Position,0),MATCH(G114,Inning,0))</f>
        <v>0</v>
      </c>
      <c r="C109" s="182"/>
      <c r="D109" s="182"/>
      <c r="E109" s="182"/>
      <c r="F109" s="182"/>
      <c r="G109" s="183">
        <f>INDEX(PosInput,MATCH(G110,Position,0),MATCH(G114,Inning,0))</f>
        <v>0</v>
      </c>
    </row>
    <row r="110" spans="2:7" ht="22.5" customHeight="1" x14ac:dyDescent="0.35">
      <c r="B110" s="184" t="s">
        <v>11</v>
      </c>
      <c r="C110" s="164"/>
      <c r="D110" s="164"/>
      <c r="E110" s="164"/>
      <c r="F110" s="164"/>
      <c r="G110" s="185" t="s">
        <v>8</v>
      </c>
    </row>
    <row r="111" spans="2:7" ht="22.5" customHeight="1" x14ac:dyDescent="0.35">
      <c r="B111" s="186"/>
      <c r="C111" s="182"/>
      <c r="D111" s="164" t="str">
        <f>'Pre-Game Lineup'!N82</f>
        <v/>
      </c>
      <c r="E111" s="164"/>
      <c r="F111" s="189"/>
      <c r="G111" s="183"/>
    </row>
    <row r="112" spans="2:7" ht="22.5" customHeight="1" x14ac:dyDescent="0.35">
      <c r="B112" s="184" t="s">
        <v>13</v>
      </c>
      <c r="C112" s="164"/>
      <c r="D112" s="181" t="s">
        <v>5</v>
      </c>
      <c r="E112" s="187"/>
      <c r="F112" s="164"/>
      <c r="G112" s="183"/>
    </row>
    <row r="113" spans="2:7" ht="22.5" customHeight="1" thickBot="1" x14ac:dyDescent="0.4">
      <c r="B113" s="16">
        <f>INDEX(PosInput,MATCH("Sub1",Position,0),MATCH(G114,Inning,0))</f>
        <v>0</v>
      </c>
      <c r="C113" s="164"/>
      <c r="D113" s="164"/>
      <c r="E113" s="164"/>
      <c r="F113" s="164"/>
      <c r="G113" s="183"/>
    </row>
    <row r="114" spans="2:7" ht="22.5" customHeight="1" x14ac:dyDescent="0.35">
      <c r="B114" s="16">
        <f>INDEX(PosInput,MATCH("Sub2",Position,0),MATCH(G114,Inning,0))</f>
        <v>0</v>
      </c>
      <c r="C114" s="164"/>
      <c r="D114" s="164"/>
      <c r="E114" s="164"/>
      <c r="F114" s="164"/>
      <c r="G114" s="190">
        <v>6</v>
      </c>
    </row>
    <row r="115" spans="2:7" ht="22.5" customHeight="1" thickBot="1" x14ac:dyDescent="0.4">
      <c r="B115" s="16">
        <f>INDEX(PosInput,MATCH("Sub3",Position,0),MATCH(G114,Inning,0))</f>
        <v>0</v>
      </c>
      <c r="C115" s="182"/>
      <c r="D115" s="164">
        <f>'Pre-Game Lineup'!N87</f>
        <v>0</v>
      </c>
      <c r="E115" s="164"/>
      <c r="F115" s="189"/>
      <c r="G115" s="191" t="s">
        <v>4</v>
      </c>
    </row>
    <row r="116" spans="2:7" ht="22.5" customHeight="1" thickBot="1" x14ac:dyDescent="0.4">
      <c r="B116" s="37">
        <f>INDEX(PosInput,MATCH("Sub4",Position,0),MATCH(G114,Inning,0))</f>
        <v>0</v>
      </c>
      <c r="C116" s="192"/>
      <c r="D116" s="193" t="s">
        <v>7</v>
      </c>
      <c r="E116" s="194"/>
      <c r="F116" s="192"/>
      <c r="G116" s="195"/>
    </row>
    <row r="117" spans="2:7" ht="12.75" customHeight="1" x14ac:dyDescent="0.35">
      <c r="D117" s="166"/>
      <c r="E117" s="166"/>
      <c r="F117" s="166"/>
    </row>
    <row r="118" spans="2:7" ht="12.75" customHeight="1" x14ac:dyDescent="0.35">
      <c r="D118" s="166"/>
      <c r="E118" s="166"/>
      <c r="F118" s="166"/>
    </row>
    <row r="119" spans="2:7" ht="12.75" customHeight="1" x14ac:dyDescent="0.35">
      <c r="D119" s="166"/>
      <c r="E119" s="166"/>
      <c r="F119" s="166"/>
    </row>
    <row r="120" spans="2:7" ht="12.75" customHeight="1" x14ac:dyDescent="0.35">
      <c r="D120" s="166"/>
      <c r="E120" s="166"/>
      <c r="F120" s="166"/>
    </row>
    <row r="121" spans="2:7" ht="12.75" customHeight="1" x14ac:dyDescent="0.35">
      <c r="D121" s="166"/>
      <c r="E121" s="166"/>
      <c r="F121" s="166"/>
    </row>
    <row r="122" spans="2:7" ht="12.75" customHeight="1" x14ac:dyDescent="0.35">
      <c r="D122" s="166"/>
      <c r="E122" s="166"/>
      <c r="F122" s="166"/>
    </row>
    <row r="123" spans="2:7" ht="12.75" customHeight="1" x14ac:dyDescent="0.35">
      <c r="D123" s="166"/>
      <c r="E123" s="166"/>
      <c r="F123" s="166"/>
    </row>
    <row r="124" spans="2:7" ht="12.75" customHeight="1" x14ac:dyDescent="0.35">
      <c r="D124" s="166"/>
      <c r="E124" s="166"/>
      <c r="F124" s="166"/>
    </row>
    <row r="125" spans="2:7" ht="12.75" customHeight="1" x14ac:dyDescent="0.35">
      <c r="D125" s="166"/>
      <c r="E125" s="166"/>
      <c r="F125" s="166"/>
    </row>
    <row r="126" spans="2:7" ht="12.75" customHeight="1" x14ac:dyDescent="0.35">
      <c r="D126" s="166"/>
      <c r="E126" s="166"/>
      <c r="F126" s="166"/>
    </row>
    <row r="127" spans="2:7" ht="12.75" customHeight="1" x14ac:dyDescent="0.35">
      <c r="D127" s="166"/>
      <c r="E127" s="166"/>
      <c r="F127" s="166"/>
    </row>
    <row r="128" spans="2:7" ht="12.75" customHeight="1" x14ac:dyDescent="0.35">
      <c r="D128" s="166"/>
      <c r="E128" s="166"/>
      <c r="F128" s="166"/>
    </row>
    <row r="129" spans="4:6" ht="12.75" customHeight="1" x14ac:dyDescent="0.35">
      <c r="D129" s="166"/>
      <c r="E129" s="166"/>
      <c r="F129" s="166"/>
    </row>
    <row r="130" spans="4:6" ht="12.75" customHeight="1" x14ac:dyDescent="0.35">
      <c r="D130" s="166"/>
      <c r="E130" s="166"/>
      <c r="F130" s="166"/>
    </row>
    <row r="131" spans="4:6" ht="12.75" customHeight="1" x14ac:dyDescent="0.35">
      <c r="D131" s="166"/>
      <c r="E131" s="166"/>
      <c r="F131" s="166"/>
    </row>
    <row r="132" spans="4:6" ht="12.75" customHeight="1" x14ac:dyDescent="0.35">
      <c r="D132" s="166"/>
      <c r="E132" s="166"/>
      <c r="F132" s="166"/>
    </row>
    <row r="133" spans="4:6" ht="12.75" customHeight="1" x14ac:dyDescent="0.35">
      <c r="D133" s="166"/>
      <c r="E133" s="166"/>
      <c r="F133" s="166"/>
    </row>
    <row r="134" spans="4:6" ht="12.75" customHeight="1" x14ac:dyDescent="0.35">
      <c r="D134" s="166"/>
      <c r="E134" s="166"/>
      <c r="F134" s="166"/>
    </row>
    <row r="135" spans="4:6" ht="12.75" customHeight="1" x14ac:dyDescent="0.35">
      <c r="D135" s="166"/>
      <c r="E135" s="166"/>
      <c r="F135" s="166"/>
    </row>
    <row r="136" spans="4:6" ht="12.75" customHeight="1" x14ac:dyDescent="0.35">
      <c r="D136" s="166"/>
      <c r="E136" s="166"/>
      <c r="F136" s="166"/>
    </row>
    <row r="137" spans="4:6" ht="12.75" customHeight="1" x14ac:dyDescent="0.35">
      <c r="D137" s="166"/>
      <c r="E137" s="166"/>
      <c r="F137" s="166"/>
    </row>
    <row r="138" spans="4:6" ht="12.75" customHeight="1" x14ac:dyDescent="0.35">
      <c r="D138" s="166"/>
      <c r="E138" s="166"/>
      <c r="F138" s="166"/>
    </row>
    <row r="139" spans="4:6" ht="12.75" customHeight="1" x14ac:dyDescent="0.35">
      <c r="D139" s="166"/>
      <c r="E139" s="166"/>
      <c r="F139" s="166"/>
    </row>
    <row r="140" spans="4:6" ht="12.75" customHeight="1" x14ac:dyDescent="0.35">
      <c r="D140" s="166"/>
      <c r="E140" s="166"/>
      <c r="F140" s="166"/>
    </row>
    <row r="141" spans="4:6" ht="12.75" customHeight="1" x14ac:dyDescent="0.35">
      <c r="D141" s="166"/>
      <c r="E141" s="166"/>
      <c r="F141" s="166"/>
    </row>
    <row r="142" spans="4:6" ht="12.75" customHeight="1" x14ac:dyDescent="0.35">
      <c r="D142" s="166"/>
      <c r="E142" s="166"/>
      <c r="F142" s="166"/>
    </row>
    <row r="143" spans="4:6" ht="12.75" customHeight="1" x14ac:dyDescent="0.35">
      <c r="D143" s="166"/>
      <c r="E143" s="166"/>
      <c r="F143" s="166"/>
    </row>
    <row r="144" spans="4:6" ht="12.75" customHeight="1" x14ac:dyDescent="0.35">
      <c r="D144" s="166"/>
      <c r="E144" s="166"/>
      <c r="F144" s="166"/>
    </row>
    <row r="145" spans="4:6" ht="12.75" customHeight="1" x14ac:dyDescent="0.35">
      <c r="D145" s="166"/>
      <c r="E145" s="166"/>
      <c r="F145" s="166"/>
    </row>
    <row r="146" spans="4:6" ht="12.75" customHeight="1" x14ac:dyDescent="0.35">
      <c r="D146" s="166"/>
      <c r="E146" s="166"/>
      <c r="F146" s="166"/>
    </row>
    <row r="147" spans="4:6" ht="12.75" customHeight="1" x14ac:dyDescent="0.35">
      <c r="D147" s="166"/>
      <c r="E147" s="166"/>
      <c r="F147" s="166"/>
    </row>
    <row r="148" spans="4:6" ht="12.75" customHeight="1" x14ac:dyDescent="0.35">
      <c r="D148" s="166"/>
      <c r="E148" s="166"/>
      <c r="F148" s="166"/>
    </row>
    <row r="149" spans="4:6" ht="12.75" customHeight="1" x14ac:dyDescent="0.35">
      <c r="D149" s="166"/>
      <c r="E149" s="166"/>
      <c r="F149" s="166"/>
    </row>
    <row r="150" spans="4:6" ht="12.75" customHeight="1" x14ac:dyDescent="0.35">
      <c r="D150" s="166"/>
      <c r="E150" s="166"/>
      <c r="F150" s="166"/>
    </row>
    <row r="151" spans="4:6" ht="12.75" customHeight="1" x14ac:dyDescent="0.35">
      <c r="D151" s="166"/>
      <c r="E151" s="166"/>
      <c r="F151" s="166"/>
    </row>
    <row r="152" spans="4:6" ht="12.75" customHeight="1" x14ac:dyDescent="0.35">
      <c r="D152" s="166"/>
      <c r="E152" s="166"/>
      <c r="F152" s="166"/>
    </row>
    <row r="153" spans="4:6" ht="12.75" customHeight="1" x14ac:dyDescent="0.35">
      <c r="D153" s="166"/>
      <c r="E153" s="166"/>
      <c r="F153" s="166"/>
    </row>
    <row r="154" spans="4:6" ht="12.75" customHeight="1" x14ac:dyDescent="0.35">
      <c r="D154" s="166"/>
      <c r="E154" s="166"/>
      <c r="F154" s="166"/>
    </row>
    <row r="155" spans="4:6" ht="12.75" customHeight="1" x14ac:dyDescent="0.35">
      <c r="D155" s="166"/>
      <c r="E155" s="166"/>
      <c r="F155" s="166"/>
    </row>
    <row r="156" spans="4:6" ht="12.75" customHeight="1" x14ac:dyDescent="0.35">
      <c r="D156" s="166"/>
      <c r="E156" s="166"/>
      <c r="F156" s="166"/>
    </row>
    <row r="157" spans="4:6" ht="12.75" customHeight="1" x14ac:dyDescent="0.35">
      <c r="D157" s="166"/>
      <c r="E157" s="166"/>
      <c r="F157" s="166"/>
    </row>
    <row r="158" spans="4:6" ht="12.75" customHeight="1" x14ac:dyDescent="0.35">
      <c r="D158" s="166"/>
      <c r="E158" s="166"/>
      <c r="F158" s="166"/>
    </row>
    <row r="159" spans="4:6" ht="12.75" customHeight="1" x14ac:dyDescent="0.35">
      <c r="D159" s="166"/>
      <c r="E159" s="166"/>
      <c r="F159" s="166"/>
    </row>
    <row r="160" spans="4:6" ht="12.75" customHeight="1" x14ac:dyDescent="0.35">
      <c r="D160" s="166"/>
      <c r="E160" s="166"/>
      <c r="F160" s="166"/>
    </row>
    <row r="161" spans="4:6" ht="12.75" customHeight="1" x14ac:dyDescent="0.35">
      <c r="D161" s="166"/>
      <c r="E161" s="166"/>
      <c r="F161" s="166"/>
    </row>
    <row r="162" spans="4:6" ht="12.75" customHeight="1" x14ac:dyDescent="0.35">
      <c r="D162" s="166"/>
      <c r="E162" s="166"/>
      <c r="F162" s="166"/>
    </row>
    <row r="163" spans="4:6" ht="12.75" customHeight="1" x14ac:dyDescent="0.35">
      <c r="D163" s="166"/>
      <c r="E163" s="166"/>
      <c r="F163" s="166"/>
    </row>
    <row r="164" spans="4:6" ht="12.75" customHeight="1" x14ac:dyDescent="0.35">
      <c r="D164" s="166"/>
      <c r="E164" s="166"/>
      <c r="F164" s="166"/>
    </row>
    <row r="165" spans="4:6" ht="12.75" customHeight="1" x14ac:dyDescent="0.35">
      <c r="D165" s="166"/>
      <c r="E165" s="166"/>
      <c r="F165" s="166"/>
    </row>
    <row r="166" spans="4:6" ht="12.75" customHeight="1" x14ac:dyDescent="0.35">
      <c r="D166" s="166"/>
      <c r="E166" s="166"/>
      <c r="F166" s="166"/>
    </row>
    <row r="167" spans="4:6" ht="12.75" customHeight="1" x14ac:dyDescent="0.35">
      <c r="D167" s="166"/>
      <c r="E167" s="166"/>
      <c r="F167" s="166"/>
    </row>
    <row r="168" spans="4:6" ht="12.75" customHeight="1" x14ac:dyDescent="0.35">
      <c r="D168" s="166"/>
      <c r="E168" s="166"/>
      <c r="F168" s="166"/>
    </row>
    <row r="169" spans="4:6" ht="12.75" customHeight="1" x14ac:dyDescent="0.35">
      <c r="D169" s="166"/>
      <c r="E169" s="166"/>
      <c r="F169" s="166"/>
    </row>
    <row r="170" spans="4:6" ht="12.75" customHeight="1" x14ac:dyDescent="0.35">
      <c r="D170" s="166"/>
      <c r="E170" s="166"/>
      <c r="F170" s="166"/>
    </row>
    <row r="171" spans="4:6" ht="12.75" customHeight="1" x14ac:dyDescent="0.35">
      <c r="D171" s="166"/>
      <c r="E171" s="166"/>
      <c r="F171" s="166"/>
    </row>
    <row r="172" spans="4:6" ht="12.75" customHeight="1" x14ac:dyDescent="0.35">
      <c r="D172" s="166"/>
      <c r="E172" s="166"/>
      <c r="F172" s="166"/>
    </row>
    <row r="173" spans="4:6" ht="12.75" customHeight="1" x14ac:dyDescent="0.35">
      <c r="D173" s="166"/>
      <c r="E173" s="166"/>
      <c r="F173" s="166"/>
    </row>
    <row r="174" spans="4:6" ht="12.75" customHeight="1" x14ac:dyDescent="0.35">
      <c r="D174" s="166"/>
      <c r="E174" s="166"/>
      <c r="F174" s="166"/>
    </row>
    <row r="175" spans="4:6" ht="12.75" customHeight="1" x14ac:dyDescent="0.35">
      <c r="D175" s="166"/>
      <c r="E175" s="166"/>
      <c r="F175" s="166"/>
    </row>
    <row r="176" spans="4:6" ht="12.75" customHeight="1" x14ac:dyDescent="0.35">
      <c r="D176" s="166"/>
      <c r="E176" s="166"/>
      <c r="F176" s="166"/>
    </row>
    <row r="177" spans="4:6" ht="12.75" customHeight="1" x14ac:dyDescent="0.35">
      <c r="D177" s="166"/>
      <c r="E177" s="166"/>
      <c r="F177" s="166"/>
    </row>
    <row r="178" spans="4:6" ht="12.75" customHeight="1" x14ac:dyDescent="0.35">
      <c r="D178" s="166"/>
      <c r="E178" s="166"/>
      <c r="F178" s="166"/>
    </row>
    <row r="179" spans="4:6" ht="12.75" customHeight="1" x14ac:dyDescent="0.35">
      <c r="D179" s="166"/>
      <c r="E179" s="166"/>
      <c r="F179" s="166"/>
    </row>
    <row r="180" spans="4:6" ht="12.75" customHeight="1" x14ac:dyDescent="0.35">
      <c r="D180" s="166"/>
      <c r="E180" s="166"/>
      <c r="F180" s="166"/>
    </row>
    <row r="181" spans="4:6" ht="12.75" customHeight="1" x14ac:dyDescent="0.35">
      <c r="D181" s="166"/>
      <c r="E181" s="166"/>
      <c r="F181" s="166"/>
    </row>
    <row r="182" spans="4:6" ht="12.75" customHeight="1" x14ac:dyDescent="0.35">
      <c r="D182" s="166"/>
      <c r="E182" s="166"/>
      <c r="F182" s="166"/>
    </row>
    <row r="183" spans="4:6" ht="12.75" customHeight="1" x14ac:dyDescent="0.35">
      <c r="D183" s="166"/>
      <c r="E183" s="166"/>
      <c r="F183" s="166"/>
    </row>
    <row r="184" spans="4:6" ht="12.75" customHeight="1" x14ac:dyDescent="0.35">
      <c r="D184" s="166"/>
      <c r="E184" s="166"/>
      <c r="F184" s="166"/>
    </row>
    <row r="185" spans="4:6" ht="12.75" customHeight="1" x14ac:dyDescent="0.35">
      <c r="D185" s="166"/>
      <c r="E185" s="166"/>
      <c r="F185" s="166"/>
    </row>
    <row r="186" spans="4:6" ht="12.75" customHeight="1" x14ac:dyDescent="0.35">
      <c r="D186" s="166"/>
      <c r="E186" s="166"/>
      <c r="F186" s="166"/>
    </row>
    <row r="187" spans="4:6" ht="12.75" customHeight="1" x14ac:dyDescent="0.35">
      <c r="D187" s="166"/>
      <c r="E187" s="166"/>
      <c r="F187" s="166"/>
    </row>
    <row r="188" spans="4:6" ht="12.75" customHeight="1" x14ac:dyDescent="0.35">
      <c r="D188" s="166"/>
      <c r="E188" s="166"/>
      <c r="F188" s="166"/>
    </row>
    <row r="189" spans="4:6" ht="12.75" customHeight="1" x14ac:dyDescent="0.35">
      <c r="D189" s="166"/>
      <c r="E189" s="166"/>
      <c r="F189" s="166"/>
    </row>
    <row r="190" spans="4:6" ht="12.75" customHeight="1" x14ac:dyDescent="0.35">
      <c r="D190" s="166"/>
      <c r="E190" s="166"/>
      <c r="F190" s="166"/>
    </row>
    <row r="191" spans="4:6" ht="12.75" customHeight="1" x14ac:dyDescent="0.35">
      <c r="D191" s="166"/>
      <c r="E191" s="166"/>
      <c r="F191" s="166"/>
    </row>
    <row r="192" spans="4:6" ht="12.75" customHeight="1" x14ac:dyDescent="0.35">
      <c r="D192" s="166"/>
      <c r="E192" s="166"/>
      <c r="F192" s="166"/>
    </row>
    <row r="193" spans="4:6" ht="12.75" customHeight="1" x14ac:dyDescent="0.35">
      <c r="D193" s="166"/>
      <c r="E193" s="166"/>
      <c r="F193" s="166"/>
    </row>
    <row r="194" spans="4:6" ht="12.75" customHeight="1" x14ac:dyDescent="0.35">
      <c r="D194" s="166"/>
      <c r="E194" s="166"/>
      <c r="F194" s="166"/>
    </row>
    <row r="195" spans="4:6" ht="12.75" customHeight="1" x14ac:dyDescent="0.35">
      <c r="D195" s="166"/>
      <c r="E195" s="166"/>
      <c r="F195" s="166"/>
    </row>
    <row r="196" spans="4:6" ht="12.75" customHeight="1" x14ac:dyDescent="0.35">
      <c r="D196" s="166"/>
      <c r="E196" s="166"/>
      <c r="F196" s="166"/>
    </row>
    <row r="197" spans="4:6" ht="12.75" customHeight="1" x14ac:dyDescent="0.35">
      <c r="D197" s="166"/>
      <c r="E197" s="166"/>
      <c r="F197" s="166"/>
    </row>
    <row r="198" spans="4:6" ht="12.75" customHeight="1" x14ac:dyDescent="0.35">
      <c r="D198" s="166"/>
      <c r="E198" s="166"/>
      <c r="F198" s="166"/>
    </row>
    <row r="199" spans="4:6" ht="12.75" customHeight="1" x14ac:dyDescent="0.35">
      <c r="D199" s="166"/>
      <c r="E199" s="166"/>
      <c r="F199" s="166"/>
    </row>
    <row r="200" spans="4:6" ht="12.75" customHeight="1" x14ac:dyDescent="0.35">
      <c r="D200" s="166"/>
      <c r="E200" s="166"/>
      <c r="F200" s="166"/>
    </row>
    <row r="201" spans="4:6" ht="12.75" customHeight="1" x14ac:dyDescent="0.35">
      <c r="D201" s="166"/>
      <c r="E201" s="166"/>
      <c r="F201" s="166"/>
    </row>
    <row r="202" spans="4:6" ht="12.75" customHeight="1" x14ac:dyDescent="0.35">
      <c r="D202" s="166"/>
      <c r="E202" s="166"/>
      <c r="F202" s="166"/>
    </row>
    <row r="203" spans="4:6" ht="12.75" customHeight="1" x14ac:dyDescent="0.35">
      <c r="D203" s="166"/>
      <c r="E203" s="166"/>
      <c r="F203" s="166"/>
    </row>
    <row r="204" spans="4:6" ht="12.75" customHeight="1" x14ac:dyDescent="0.35">
      <c r="D204" s="166"/>
      <c r="E204" s="166"/>
      <c r="F204" s="166"/>
    </row>
    <row r="205" spans="4:6" ht="12.75" customHeight="1" x14ac:dyDescent="0.35">
      <c r="D205" s="166"/>
      <c r="E205" s="166"/>
      <c r="F205" s="166"/>
    </row>
    <row r="206" spans="4:6" ht="12.75" customHeight="1" x14ac:dyDescent="0.35">
      <c r="D206" s="166"/>
      <c r="E206" s="166"/>
      <c r="F206" s="166"/>
    </row>
    <row r="207" spans="4:6" ht="12.75" customHeight="1" x14ac:dyDescent="0.35">
      <c r="D207" s="166"/>
      <c r="E207" s="166"/>
      <c r="F207" s="166"/>
    </row>
    <row r="208" spans="4:6" ht="12.75" customHeight="1" x14ac:dyDescent="0.35">
      <c r="D208" s="166"/>
      <c r="E208" s="166"/>
      <c r="F208" s="166"/>
    </row>
    <row r="209" spans="4:6" ht="12.75" customHeight="1" x14ac:dyDescent="0.35">
      <c r="D209" s="166"/>
      <c r="E209" s="166"/>
      <c r="F209" s="166"/>
    </row>
    <row r="210" spans="4:6" ht="12.75" customHeight="1" x14ac:dyDescent="0.35">
      <c r="D210" s="166"/>
      <c r="E210" s="166"/>
      <c r="F210" s="166"/>
    </row>
    <row r="211" spans="4:6" ht="12.75" customHeight="1" x14ac:dyDescent="0.35">
      <c r="D211" s="166"/>
      <c r="E211" s="166"/>
      <c r="F211" s="166"/>
    </row>
    <row r="212" spans="4:6" ht="12.75" customHeight="1" x14ac:dyDescent="0.35">
      <c r="D212" s="166"/>
      <c r="E212" s="166"/>
      <c r="F212" s="166"/>
    </row>
    <row r="213" spans="4:6" ht="12.75" customHeight="1" x14ac:dyDescent="0.35">
      <c r="D213" s="166"/>
      <c r="E213" s="166"/>
      <c r="F213" s="166"/>
    </row>
    <row r="214" spans="4:6" ht="12.75" customHeight="1" x14ac:dyDescent="0.35">
      <c r="D214" s="166"/>
      <c r="E214" s="166"/>
      <c r="F214" s="166"/>
    </row>
    <row r="215" spans="4:6" ht="12.75" customHeight="1" x14ac:dyDescent="0.35">
      <c r="D215" s="166"/>
      <c r="E215" s="166"/>
      <c r="F215" s="166"/>
    </row>
    <row r="216" spans="4:6" ht="12.75" customHeight="1" x14ac:dyDescent="0.35">
      <c r="D216" s="166"/>
      <c r="E216" s="166"/>
      <c r="F216" s="166"/>
    </row>
    <row r="217" spans="4:6" ht="12.75" customHeight="1" x14ac:dyDescent="0.35">
      <c r="D217" s="166"/>
      <c r="E217" s="166"/>
      <c r="F217" s="166"/>
    </row>
    <row r="218" spans="4:6" ht="12.75" customHeight="1" x14ac:dyDescent="0.35">
      <c r="D218" s="166"/>
      <c r="E218" s="166"/>
      <c r="F218" s="166"/>
    </row>
    <row r="219" spans="4:6" ht="12.75" customHeight="1" x14ac:dyDescent="0.35">
      <c r="D219" s="166"/>
      <c r="E219" s="166"/>
      <c r="F219" s="166"/>
    </row>
    <row r="220" spans="4:6" ht="12.75" customHeight="1" x14ac:dyDescent="0.35">
      <c r="D220" s="166"/>
      <c r="E220" s="166"/>
      <c r="F220" s="166"/>
    </row>
    <row r="221" spans="4:6" ht="12.75" customHeight="1" x14ac:dyDescent="0.35">
      <c r="D221" s="166"/>
      <c r="E221" s="166"/>
      <c r="F221" s="166"/>
    </row>
    <row r="222" spans="4:6" ht="12.75" customHeight="1" x14ac:dyDescent="0.35">
      <c r="D222" s="166"/>
      <c r="E222" s="166"/>
      <c r="F222" s="166"/>
    </row>
    <row r="223" spans="4:6" ht="12.75" customHeight="1" x14ac:dyDescent="0.35">
      <c r="D223" s="166"/>
      <c r="E223" s="166"/>
      <c r="F223" s="166"/>
    </row>
    <row r="224" spans="4:6" ht="12.75" customHeight="1" x14ac:dyDescent="0.35">
      <c r="D224" s="166"/>
      <c r="E224" s="166"/>
      <c r="F224" s="166"/>
    </row>
    <row r="225" spans="4:6" ht="12.75" customHeight="1" x14ac:dyDescent="0.35">
      <c r="D225" s="166"/>
      <c r="E225" s="166"/>
      <c r="F225" s="166"/>
    </row>
    <row r="226" spans="4:6" ht="12.75" customHeight="1" x14ac:dyDescent="0.35">
      <c r="D226" s="166"/>
      <c r="E226" s="166"/>
      <c r="F226" s="166"/>
    </row>
    <row r="227" spans="4:6" ht="12.75" customHeight="1" x14ac:dyDescent="0.35">
      <c r="D227" s="166"/>
      <c r="E227" s="166"/>
      <c r="F227" s="166"/>
    </row>
    <row r="228" spans="4:6" ht="12.75" customHeight="1" x14ac:dyDescent="0.35">
      <c r="D228" s="166"/>
      <c r="E228" s="166"/>
      <c r="F228" s="166"/>
    </row>
    <row r="229" spans="4:6" ht="12.75" customHeight="1" x14ac:dyDescent="0.35">
      <c r="D229" s="166"/>
      <c r="E229" s="166"/>
      <c r="F229" s="166"/>
    </row>
    <row r="230" spans="4:6" ht="12.75" customHeight="1" x14ac:dyDescent="0.35">
      <c r="D230" s="166"/>
      <c r="E230" s="166"/>
      <c r="F230" s="166"/>
    </row>
    <row r="231" spans="4:6" ht="12.75" customHeight="1" x14ac:dyDescent="0.35">
      <c r="D231" s="166"/>
      <c r="E231" s="166"/>
      <c r="F231" s="166"/>
    </row>
    <row r="232" spans="4:6" ht="12.75" customHeight="1" x14ac:dyDescent="0.35">
      <c r="D232" s="166"/>
      <c r="E232" s="166"/>
      <c r="F232" s="166"/>
    </row>
    <row r="233" spans="4:6" ht="12.75" customHeight="1" x14ac:dyDescent="0.35">
      <c r="D233" s="166"/>
      <c r="E233" s="166"/>
      <c r="F233" s="166"/>
    </row>
    <row r="234" spans="4:6" ht="12.75" customHeight="1" x14ac:dyDescent="0.35">
      <c r="D234" s="166"/>
      <c r="E234" s="166"/>
      <c r="F234" s="166"/>
    </row>
    <row r="235" spans="4:6" ht="12.75" customHeight="1" x14ac:dyDescent="0.35">
      <c r="D235" s="166"/>
      <c r="E235" s="166"/>
      <c r="F235" s="166"/>
    </row>
    <row r="236" spans="4:6" ht="12.75" customHeight="1" x14ac:dyDescent="0.35">
      <c r="D236" s="166"/>
      <c r="E236" s="166"/>
      <c r="F236" s="166"/>
    </row>
    <row r="237" spans="4:6" ht="12.75" customHeight="1" x14ac:dyDescent="0.35">
      <c r="D237" s="166"/>
      <c r="E237" s="166"/>
      <c r="F237" s="166"/>
    </row>
    <row r="238" spans="4:6" ht="12.75" customHeight="1" x14ac:dyDescent="0.35">
      <c r="D238" s="166"/>
      <c r="E238" s="166"/>
      <c r="F238" s="166"/>
    </row>
    <row r="239" spans="4:6" ht="12.75" customHeight="1" x14ac:dyDescent="0.35">
      <c r="D239" s="166"/>
      <c r="E239" s="166"/>
      <c r="F239" s="166"/>
    </row>
    <row r="240" spans="4:6" ht="12.75" customHeight="1" x14ac:dyDescent="0.35">
      <c r="D240" s="166"/>
      <c r="E240" s="166"/>
      <c r="F240" s="166"/>
    </row>
    <row r="241" spans="4:6" ht="12.75" customHeight="1" x14ac:dyDescent="0.35">
      <c r="D241" s="166"/>
      <c r="E241" s="166"/>
      <c r="F241" s="166"/>
    </row>
    <row r="242" spans="4:6" ht="12.75" customHeight="1" x14ac:dyDescent="0.35">
      <c r="D242" s="166"/>
      <c r="E242" s="166"/>
      <c r="F242" s="166"/>
    </row>
    <row r="243" spans="4:6" ht="12.75" customHeight="1" x14ac:dyDescent="0.35">
      <c r="D243" s="166"/>
      <c r="E243" s="166"/>
      <c r="F243" s="166"/>
    </row>
    <row r="244" spans="4:6" ht="12.75" customHeight="1" x14ac:dyDescent="0.35">
      <c r="D244" s="166"/>
      <c r="E244" s="166"/>
      <c r="F244" s="166"/>
    </row>
    <row r="245" spans="4:6" ht="12.75" customHeight="1" x14ac:dyDescent="0.35">
      <c r="D245" s="166"/>
      <c r="E245" s="166"/>
      <c r="F245" s="166"/>
    </row>
    <row r="246" spans="4:6" ht="12.75" customHeight="1" x14ac:dyDescent="0.35">
      <c r="D246" s="166"/>
      <c r="E246" s="166"/>
      <c r="F246" s="166"/>
    </row>
    <row r="247" spans="4:6" ht="12.75" customHeight="1" x14ac:dyDescent="0.35">
      <c r="D247" s="166"/>
      <c r="E247" s="166"/>
      <c r="F247" s="166"/>
    </row>
    <row r="248" spans="4:6" ht="12.75" customHeight="1" x14ac:dyDescent="0.35">
      <c r="D248" s="166"/>
      <c r="E248" s="166"/>
      <c r="F248" s="166"/>
    </row>
    <row r="249" spans="4:6" ht="12.75" customHeight="1" x14ac:dyDescent="0.35">
      <c r="D249" s="166"/>
      <c r="E249" s="166"/>
      <c r="F249" s="166"/>
    </row>
    <row r="250" spans="4:6" ht="12.75" customHeight="1" x14ac:dyDescent="0.35">
      <c r="D250" s="166"/>
      <c r="E250" s="166"/>
      <c r="F250" s="166"/>
    </row>
    <row r="251" spans="4:6" ht="12.75" customHeight="1" x14ac:dyDescent="0.35">
      <c r="D251" s="166"/>
      <c r="E251" s="166"/>
      <c r="F251" s="166"/>
    </row>
    <row r="252" spans="4:6" ht="12.75" customHeight="1" x14ac:dyDescent="0.35">
      <c r="D252" s="166"/>
      <c r="E252" s="166"/>
      <c r="F252" s="166"/>
    </row>
    <row r="253" spans="4:6" ht="12.75" customHeight="1" x14ac:dyDescent="0.35">
      <c r="D253" s="166"/>
      <c r="E253" s="166"/>
      <c r="F253" s="166"/>
    </row>
    <row r="254" spans="4:6" ht="12.75" customHeight="1" x14ac:dyDescent="0.35">
      <c r="D254" s="166"/>
      <c r="E254" s="166"/>
      <c r="F254" s="166"/>
    </row>
    <row r="255" spans="4:6" ht="12.75" customHeight="1" x14ac:dyDescent="0.35">
      <c r="D255" s="166"/>
      <c r="E255" s="166"/>
      <c r="F255" s="166"/>
    </row>
    <row r="256" spans="4:6" ht="12.75" customHeight="1" x14ac:dyDescent="0.35">
      <c r="D256" s="166"/>
      <c r="E256" s="166"/>
      <c r="F256" s="166"/>
    </row>
    <row r="257" spans="4:6" ht="12.75" customHeight="1" x14ac:dyDescent="0.35">
      <c r="D257" s="166"/>
      <c r="E257" s="166"/>
      <c r="F257" s="166"/>
    </row>
    <row r="258" spans="4:6" ht="12.75" customHeight="1" x14ac:dyDescent="0.35">
      <c r="D258" s="166"/>
      <c r="E258" s="166"/>
      <c r="F258" s="166"/>
    </row>
    <row r="259" spans="4:6" ht="12.75" customHeight="1" x14ac:dyDescent="0.35">
      <c r="D259" s="166"/>
      <c r="E259" s="166"/>
      <c r="F259" s="166"/>
    </row>
    <row r="260" spans="4:6" ht="12.75" customHeight="1" x14ac:dyDescent="0.35">
      <c r="D260" s="166"/>
      <c r="E260" s="166"/>
      <c r="F260" s="166"/>
    </row>
    <row r="261" spans="4:6" ht="12.75" customHeight="1" x14ac:dyDescent="0.35">
      <c r="D261" s="166"/>
      <c r="E261" s="166"/>
      <c r="F261" s="166"/>
    </row>
    <row r="262" spans="4:6" ht="12.75" customHeight="1" x14ac:dyDescent="0.35">
      <c r="D262" s="166"/>
      <c r="E262" s="166"/>
      <c r="F262" s="166"/>
    </row>
    <row r="263" spans="4:6" ht="12.75" customHeight="1" x14ac:dyDescent="0.35">
      <c r="D263" s="166"/>
      <c r="E263" s="166"/>
      <c r="F263" s="166"/>
    </row>
    <row r="264" spans="4:6" ht="12.75" customHeight="1" x14ac:dyDescent="0.35">
      <c r="D264" s="166"/>
      <c r="E264" s="166"/>
      <c r="F264" s="166"/>
    </row>
    <row r="265" spans="4:6" ht="12.75" customHeight="1" x14ac:dyDescent="0.35">
      <c r="D265" s="166"/>
      <c r="E265" s="166"/>
      <c r="F265" s="166"/>
    </row>
    <row r="266" spans="4:6" ht="12.75" customHeight="1" x14ac:dyDescent="0.35">
      <c r="D266" s="166"/>
      <c r="E266" s="166"/>
      <c r="F266" s="166"/>
    </row>
    <row r="267" spans="4:6" ht="12.75" customHeight="1" x14ac:dyDescent="0.35">
      <c r="D267" s="166"/>
      <c r="E267" s="166"/>
      <c r="F267" s="166"/>
    </row>
    <row r="268" spans="4:6" ht="12.75" customHeight="1" x14ac:dyDescent="0.35">
      <c r="D268" s="166"/>
      <c r="E268" s="166"/>
      <c r="F268" s="166"/>
    </row>
    <row r="269" spans="4:6" ht="12.75" customHeight="1" x14ac:dyDescent="0.35">
      <c r="D269" s="166"/>
      <c r="E269" s="166"/>
      <c r="F269" s="166"/>
    </row>
    <row r="270" spans="4:6" ht="12.75" customHeight="1" x14ac:dyDescent="0.35">
      <c r="D270" s="166"/>
      <c r="E270" s="166"/>
      <c r="F270" s="166"/>
    </row>
    <row r="271" spans="4:6" ht="12.75" customHeight="1" x14ac:dyDescent="0.35">
      <c r="D271" s="166"/>
      <c r="E271" s="166"/>
      <c r="F271" s="166"/>
    </row>
    <row r="272" spans="4:6" ht="12.75" customHeight="1" x14ac:dyDescent="0.35">
      <c r="D272" s="166"/>
      <c r="E272" s="166"/>
      <c r="F272" s="166"/>
    </row>
    <row r="273" spans="4:6" ht="12.75" customHeight="1" x14ac:dyDescent="0.35">
      <c r="D273" s="166"/>
      <c r="E273" s="166"/>
      <c r="F273" s="166"/>
    </row>
    <row r="274" spans="4:6" ht="12.75" customHeight="1" x14ac:dyDescent="0.35">
      <c r="D274" s="166"/>
      <c r="E274" s="166"/>
      <c r="F274" s="166"/>
    </row>
    <row r="275" spans="4:6" ht="12.75" customHeight="1" x14ac:dyDescent="0.35">
      <c r="D275" s="166"/>
      <c r="E275" s="166"/>
      <c r="F275" s="166"/>
    </row>
    <row r="276" spans="4:6" ht="12.75" customHeight="1" x14ac:dyDescent="0.35">
      <c r="D276" s="166"/>
      <c r="E276" s="166"/>
      <c r="F276" s="166"/>
    </row>
    <row r="277" spans="4:6" ht="12.75" customHeight="1" x14ac:dyDescent="0.35">
      <c r="D277" s="166"/>
      <c r="E277" s="166"/>
      <c r="F277" s="166"/>
    </row>
    <row r="278" spans="4:6" ht="12.75" customHeight="1" x14ac:dyDescent="0.35">
      <c r="D278" s="166"/>
      <c r="E278" s="166"/>
      <c r="F278" s="166"/>
    </row>
    <row r="279" spans="4:6" ht="12.75" customHeight="1" x14ac:dyDescent="0.35">
      <c r="D279" s="166"/>
      <c r="E279" s="166"/>
      <c r="F279" s="166"/>
    </row>
    <row r="280" spans="4:6" ht="12.75" customHeight="1" x14ac:dyDescent="0.35">
      <c r="D280" s="166"/>
      <c r="E280" s="166"/>
      <c r="F280" s="166"/>
    </row>
    <row r="281" spans="4:6" ht="12.75" customHeight="1" x14ac:dyDescent="0.35">
      <c r="D281" s="166"/>
      <c r="E281" s="166"/>
      <c r="F281" s="166"/>
    </row>
    <row r="282" spans="4:6" ht="12.75" customHeight="1" x14ac:dyDescent="0.35">
      <c r="D282" s="166"/>
      <c r="E282" s="166"/>
      <c r="F282" s="166"/>
    </row>
    <row r="283" spans="4:6" ht="12.75" customHeight="1" x14ac:dyDescent="0.35">
      <c r="D283" s="166"/>
      <c r="E283" s="166"/>
      <c r="F283" s="166"/>
    </row>
    <row r="284" spans="4:6" ht="12.75" customHeight="1" x14ac:dyDescent="0.35">
      <c r="D284" s="166"/>
      <c r="E284" s="166"/>
      <c r="F284" s="166"/>
    </row>
    <row r="285" spans="4:6" ht="12.75" customHeight="1" x14ac:dyDescent="0.35">
      <c r="D285" s="166"/>
      <c r="E285" s="166"/>
      <c r="F285" s="166"/>
    </row>
    <row r="286" spans="4:6" ht="12.75" customHeight="1" x14ac:dyDescent="0.35">
      <c r="D286" s="166"/>
      <c r="E286" s="166"/>
      <c r="F286" s="166"/>
    </row>
    <row r="287" spans="4:6" ht="12.75" customHeight="1" x14ac:dyDescent="0.35">
      <c r="D287" s="166"/>
      <c r="E287" s="166"/>
      <c r="F287" s="166"/>
    </row>
    <row r="288" spans="4:6" ht="12.75" customHeight="1" x14ac:dyDescent="0.35">
      <c r="D288" s="166"/>
      <c r="E288" s="166"/>
      <c r="F288" s="166"/>
    </row>
    <row r="289" spans="4:6" ht="12.75" customHeight="1" x14ac:dyDescent="0.35">
      <c r="D289" s="166"/>
      <c r="E289" s="166"/>
      <c r="F289" s="166"/>
    </row>
    <row r="290" spans="4:6" ht="12.75" customHeight="1" x14ac:dyDescent="0.35">
      <c r="D290" s="166"/>
      <c r="E290" s="166"/>
      <c r="F290" s="166"/>
    </row>
    <row r="291" spans="4:6" ht="12.75" customHeight="1" x14ac:dyDescent="0.35">
      <c r="D291" s="166"/>
      <c r="E291" s="166"/>
      <c r="F291" s="166"/>
    </row>
    <row r="292" spans="4:6" ht="12.75" customHeight="1" x14ac:dyDescent="0.35">
      <c r="D292" s="166"/>
      <c r="E292" s="166"/>
      <c r="F292" s="166"/>
    </row>
    <row r="293" spans="4:6" ht="12.75" customHeight="1" x14ac:dyDescent="0.35">
      <c r="D293" s="166"/>
      <c r="E293" s="166"/>
      <c r="F293" s="166"/>
    </row>
    <row r="294" spans="4:6" ht="12.75" customHeight="1" x14ac:dyDescent="0.35">
      <c r="D294" s="166"/>
      <c r="E294" s="166"/>
      <c r="F294" s="166"/>
    </row>
    <row r="295" spans="4:6" ht="12.75" customHeight="1" x14ac:dyDescent="0.35">
      <c r="D295" s="166"/>
      <c r="E295" s="166"/>
      <c r="F295" s="166"/>
    </row>
    <row r="296" spans="4:6" ht="12.75" customHeight="1" x14ac:dyDescent="0.35">
      <c r="D296" s="166"/>
      <c r="E296" s="166"/>
      <c r="F296" s="166"/>
    </row>
    <row r="297" spans="4:6" ht="12.75" customHeight="1" x14ac:dyDescent="0.35">
      <c r="D297" s="166"/>
      <c r="E297" s="166"/>
      <c r="F297" s="166"/>
    </row>
    <row r="298" spans="4:6" ht="12.75" customHeight="1" x14ac:dyDescent="0.35">
      <c r="D298" s="166"/>
      <c r="E298" s="166"/>
      <c r="F298" s="166"/>
    </row>
    <row r="299" spans="4:6" ht="12.75" customHeight="1" x14ac:dyDescent="0.35">
      <c r="D299" s="166"/>
      <c r="E299" s="166"/>
      <c r="F299" s="166"/>
    </row>
    <row r="300" spans="4:6" ht="12.75" customHeight="1" x14ac:dyDescent="0.35">
      <c r="D300" s="166"/>
      <c r="E300" s="166"/>
      <c r="F300" s="166"/>
    </row>
    <row r="301" spans="4:6" ht="12.75" customHeight="1" x14ac:dyDescent="0.35">
      <c r="D301" s="166"/>
      <c r="E301" s="166"/>
      <c r="F301" s="166"/>
    </row>
    <row r="302" spans="4:6" ht="12.75" customHeight="1" x14ac:dyDescent="0.35">
      <c r="D302" s="166"/>
      <c r="E302" s="166"/>
      <c r="F302" s="166"/>
    </row>
    <row r="303" spans="4:6" ht="12.75" customHeight="1" x14ac:dyDescent="0.35">
      <c r="D303" s="166"/>
      <c r="E303" s="166"/>
      <c r="F303" s="166"/>
    </row>
    <row r="304" spans="4:6" ht="12.75" customHeight="1" x14ac:dyDescent="0.35">
      <c r="D304" s="166"/>
      <c r="E304" s="166"/>
      <c r="F304" s="166"/>
    </row>
    <row r="305" spans="4:6" ht="12.75" customHeight="1" x14ac:dyDescent="0.35">
      <c r="D305" s="166"/>
      <c r="E305" s="166"/>
      <c r="F305" s="166"/>
    </row>
    <row r="306" spans="4:6" ht="12.75" customHeight="1" x14ac:dyDescent="0.35">
      <c r="D306" s="166"/>
      <c r="E306" s="166"/>
      <c r="F306" s="166"/>
    </row>
    <row r="307" spans="4:6" ht="12.75" customHeight="1" x14ac:dyDescent="0.35">
      <c r="D307" s="166"/>
      <c r="E307" s="166"/>
      <c r="F307" s="166"/>
    </row>
    <row r="308" spans="4:6" ht="12.75" customHeight="1" x14ac:dyDescent="0.35">
      <c r="D308" s="166"/>
      <c r="E308" s="166"/>
      <c r="F308" s="166"/>
    </row>
    <row r="309" spans="4:6" ht="12.75" customHeight="1" x14ac:dyDescent="0.35">
      <c r="D309" s="166"/>
      <c r="E309" s="166"/>
      <c r="F309" s="166"/>
    </row>
    <row r="310" spans="4:6" ht="12.75" customHeight="1" x14ac:dyDescent="0.35">
      <c r="D310" s="166"/>
      <c r="E310" s="166"/>
      <c r="F310" s="166"/>
    </row>
    <row r="311" spans="4:6" ht="12.75" customHeight="1" x14ac:dyDescent="0.35">
      <c r="D311" s="166"/>
      <c r="E311" s="166"/>
      <c r="F311" s="166"/>
    </row>
    <row r="312" spans="4:6" ht="12.75" customHeight="1" x14ac:dyDescent="0.35">
      <c r="D312" s="166"/>
      <c r="E312" s="166"/>
      <c r="F312" s="166"/>
    </row>
    <row r="313" spans="4:6" ht="12.75" customHeight="1" x14ac:dyDescent="0.35">
      <c r="D313" s="166"/>
      <c r="E313" s="166"/>
      <c r="F313" s="166"/>
    </row>
    <row r="314" spans="4:6" ht="12.75" customHeight="1" x14ac:dyDescent="0.35">
      <c r="D314" s="166"/>
      <c r="E314" s="166"/>
      <c r="F314" s="166"/>
    </row>
    <row r="315" spans="4:6" ht="12.75" customHeight="1" x14ac:dyDescent="0.35">
      <c r="D315" s="166"/>
      <c r="E315" s="166"/>
      <c r="F315" s="166"/>
    </row>
    <row r="316" spans="4:6" ht="12.75" customHeight="1" x14ac:dyDescent="0.35">
      <c r="D316" s="166"/>
      <c r="E316" s="166"/>
      <c r="F316" s="166"/>
    </row>
    <row r="317" spans="4:6" ht="12.75" customHeight="1" x14ac:dyDescent="0.35">
      <c r="D317" s="166"/>
      <c r="E317" s="166"/>
      <c r="F317" s="166"/>
    </row>
    <row r="318" spans="4:6" ht="12.75" customHeight="1" x14ac:dyDescent="0.35">
      <c r="D318" s="166"/>
      <c r="E318" s="166"/>
      <c r="F318" s="166"/>
    </row>
    <row r="319" spans="4:6" ht="12.75" customHeight="1" x14ac:dyDescent="0.35">
      <c r="D319" s="166"/>
      <c r="E319" s="166"/>
      <c r="F319" s="166"/>
    </row>
    <row r="320" spans="4:6" ht="12.75" customHeight="1" x14ac:dyDescent="0.35">
      <c r="D320" s="166"/>
      <c r="E320" s="166"/>
      <c r="F320" s="166"/>
    </row>
    <row r="321" spans="4:6" ht="12.75" customHeight="1" x14ac:dyDescent="0.35">
      <c r="D321" s="166"/>
      <c r="E321" s="166"/>
      <c r="F321" s="166"/>
    </row>
    <row r="322" spans="4:6" ht="12.75" customHeight="1" x14ac:dyDescent="0.35">
      <c r="D322" s="166"/>
      <c r="E322" s="166"/>
      <c r="F322" s="166"/>
    </row>
    <row r="323" spans="4:6" ht="12.75" customHeight="1" x14ac:dyDescent="0.35">
      <c r="D323" s="166"/>
      <c r="E323" s="166"/>
      <c r="F323" s="166"/>
    </row>
    <row r="324" spans="4:6" ht="12.75" customHeight="1" x14ac:dyDescent="0.35">
      <c r="D324" s="166"/>
      <c r="E324" s="166"/>
      <c r="F324" s="166"/>
    </row>
    <row r="325" spans="4:6" ht="12.75" customHeight="1" x14ac:dyDescent="0.35">
      <c r="D325" s="166"/>
      <c r="E325" s="166"/>
      <c r="F325" s="166"/>
    </row>
    <row r="326" spans="4:6" ht="12.75" customHeight="1" x14ac:dyDescent="0.35">
      <c r="D326" s="166"/>
      <c r="E326" s="166"/>
      <c r="F326" s="166"/>
    </row>
    <row r="327" spans="4:6" ht="12.75" customHeight="1" x14ac:dyDescent="0.35">
      <c r="D327" s="166"/>
      <c r="E327" s="166"/>
      <c r="F327" s="166"/>
    </row>
    <row r="328" spans="4:6" ht="12.75" customHeight="1" x14ac:dyDescent="0.35">
      <c r="D328" s="166"/>
      <c r="E328" s="166"/>
      <c r="F328" s="166"/>
    </row>
    <row r="329" spans="4:6" ht="12.75" customHeight="1" x14ac:dyDescent="0.35">
      <c r="D329" s="166"/>
      <c r="E329" s="166"/>
      <c r="F329" s="166"/>
    </row>
    <row r="330" spans="4:6" ht="12.75" customHeight="1" x14ac:dyDescent="0.35">
      <c r="D330" s="166"/>
      <c r="E330" s="166"/>
      <c r="F330" s="166"/>
    </row>
    <row r="331" spans="4:6" ht="12.75" customHeight="1" x14ac:dyDescent="0.35">
      <c r="D331" s="166"/>
      <c r="E331" s="166"/>
      <c r="F331" s="166"/>
    </row>
    <row r="332" spans="4:6" ht="12.75" customHeight="1" x14ac:dyDescent="0.35">
      <c r="D332" s="166"/>
      <c r="E332" s="166"/>
      <c r="F332" s="166"/>
    </row>
    <row r="333" spans="4:6" ht="12.75" customHeight="1" x14ac:dyDescent="0.35">
      <c r="D333" s="166"/>
      <c r="E333" s="166"/>
      <c r="F333" s="166"/>
    </row>
    <row r="334" spans="4:6" ht="12.75" customHeight="1" x14ac:dyDescent="0.35">
      <c r="D334" s="166"/>
      <c r="E334" s="166"/>
      <c r="F334" s="166"/>
    </row>
    <row r="335" spans="4:6" ht="12.75" customHeight="1" x14ac:dyDescent="0.35">
      <c r="D335" s="166"/>
      <c r="E335" s="166"/>
      <c r="F335" s="166"/>
    </row>
    <row r="336" spans="4:6" ht="12.75" customHeight="1" x14ac:dyDescent="0.35">
      <c r="D336" s="166"/>
      <c r="E336" s="166"/>
      <c r="F336" s="166"/>
    </row>
    <row r="337" spans="4:6" ht="12.75" customHeight="1" x14ac:dyDescent="0.35">
      <c r="D337" s="166"/>
      <c r="E337" s="166"/>
      <c r="F337" s="166"/>
    </row>
    <row r="338" spans="4:6" ht="12.75" customHeight="1" x14ac:dyDescent="0.35">
      <c r="D338" s="166"/>
      <c r="E338" s="166"/>
      <c r="F338" s="166"/>
    </row>
    <row r="339" spans="4:6" ht="12.75" customHeight="1" x14ac:dyDescent="0.35">
      <c r="D339" s="166"/>
      <c r="E339" s="166"/>
      <c r="F339" s="166"/>
    </row>
    <row r="340" spans="4:6" ht="12.75" customHeight="1" x14ac:dyDescent="0.35">
      <c r="D340" s="166"/>
      <c r="E340" s="166"/>
      <c r="F340" s="166"/>
    </row>
    <row r="341" spans="4:6" ht="12.75" customHeight="1" x14ac:dyDescent="0.35">
      <c r="D341" s="166"/>
      <c r="E341" s="166"/>
      <c r="F341" s="166"/>
    </row>
    <row r="342" spans="4:6" ht="12.75" customHeight="1" x14ac:dyDescent="0.35">
      <c r="D342" s="166"/>
      <c r="E342" s="166"/>
      <c r="F342" s="166"/>
    </row>
    <row r="343" spans="4:6" ht="12.75" customHeight="1" x14ac:dyDescent="0.35">
      <c r="D343" s="166"/>
      <c r="E343" s="166"/>
      <c r="F343" s="166"/>
    </row>
    <row r="344" spans="4:6" ht="12.75" customHeight="1" x14ac:dyDescent="0.35">
      <c r="D344" s="166"/>
      <c r="E344" s="166"/>
      <c r="F344" s="166"/>
    </row>
    <row r="345" spans="4:6" ht="12.75" customHeight="1" x14ac:dyDescent="0.35">
      <c r="D345" s="166"/>
      <c r="E345" s="166"/>
      <c r="F345" s="166"/>
    </row>
    <row r="346" spans="4:6" ht="12.75" customHeight="1" x14ac:dyDescent="0.35">
      <c r="D346" s="166"/>
      <c r="E346" s="166"/>
      <c r="F346" s="166"/>
    </row>
    <row r="347" spans="4:6" ht="12.75" customHeight="1" x14ac:dyDescent="0.35">
      <c r="D347" s="166"/>
      <c r="E347" s="166"/>
      <c r="F347" s="166"/>
    </row>
    <row r="348" spans="4:6" ht="12.75" customHeight="1" x14ac:dyDescent="0.35">
      <c r="D348" s="166"/>
      <c r="E348" s="166"/>
      <c r="F348" s="166"/>
    </row>
    <row r="349" spans="4:6" ht="12.75" customHeight="1" x14ac:dyDescent="0.35">
      <c r="D349" s="166"/>
      <c r="E349" s="166"/>
      <c r="F349" s="166"/>
    </row>
    <row r="350" spans="4:6" ht="12.75" customHeight="1" x14ac:dyDescent="0.35">
      <c r="D350" s="166"/>
      <c r="E350" s="166"/>
      <c r="F350" s="166"/>
    </row>
    <row r="351" spans="4:6" ht="12.75" customHeight="1" x14ac:dyDescent="0.35">
      <c r="D351" s="166"/>
      <c r="E351" s="166"/>
      <c r="F351" s="166"/>
    </row>
    <row r="352" spans="4:6" ht="12.75" customHeight="1" x14ac:dyDescent="0.35">
      <c r="D352" s="166"/>
      <c r="E352" s="166"/>
      <c r="F352" s="166"/>
    </row>
    <row r="353" spans="4:6" ht="12.75" customHeight="1" x14ac:dyDescent="0.35">
      <c r="D353" s="166"/>
      <c r="E353" s="166"/>
      <c r="F353" s="166"/>
    </row>
    <row r="354" spans="4:6" ht="12.75" customHeight="1" x14ac:dyDescent="0.35">
      <c r="D354" s="166"/>
      <c r="E354" s="166"/>
      <c r="F354" s="166"/>
    </row>
    <row r="355" spans="4:6" ht="12.75" customHeight="1" x14ac:dyDescent="0.35">
      <c r="D355" s="166"/>
      <c r="E355" s="166"/>
      <c r="F355" s="166"/>
    </row>
    <row r="356" spans="4:6" ht="12.75" customHeight="1" x14ac:dyDescent="0.35">
      <c r="D356" s="166"/>
      <c r="E356" s="166"/>
      <c r="F356" s="166"/>
    </row>
    <row r="357" spans="4:6" ht="12.75" customHeight="1" x14ac:dyDescent="0.35">
      <c r="D357" s="166"/>
      <c r="E357" s="166"/>
      <c r="F357" s="166"/>
    </row>
    <row r="358" spans="4:6" ht="12.75" customHeight="1" x14ac:dyDescent="0.35">
      <c r="D358" s="166"/>
      <c r="E358" s="166"/>
      <c r="F358" s="166"/>
    </row>
    <row r="359" spans="4:6" ht="12.75" customHeight="1" x14ac:dyDescent="0.35">
      <c r="D359" s="166"/>
      <c r="E359" s="166"/>
      <c r="F359" s="166"/>
    </row>
    <row r="360" spans="4:6" ht="12.75" customHeight="1" x14ac:dyDescent="0.35">
      <c r="D360" s="166"/>
      <c r="E360" s="166"/>
      <c r="F360" s="166"/>
    </row>
    <row r="361" spans="4:6" ht="12.75" customHeight="1" x14ac:dyDescent="0.35">
      <c r="D361" s="166"/>
      <c r="E361" s="166"/>
      <c r="F361" s="166"/>
    </row>
    <row r="362" spans="4:6" ht="12.75" customHeight="1" x14ac:dyDescent="0.35">
      <c r="D362" s="166"/>
      <c r="E362" s="166"/>
      <c r="F362" s="166"/>
    </row>
    <row r="363" spans="4:6" ht="12.75" customHeight="1" x14ac:dyDescent="0.35">
      <c r="D363" s="166"/>
      <c r="E363" s="166"/>
      <c r="F363" s="166"/>
    </row>
    <row r="364" spans="4:6" ht="12.75" customHeight="1" x14ac:dyDescent="0.35">
      <c r="D364" s="166"/>
      <c r="E364" s="166"/>
      <c r="F364" s="166"/>
    </row>
    <row r="365" spans="4:6" ht="12.75" customHeight="1" x14ac:dyDescent="0.35">
      <c r="D365" s="166"/>
      <c r="E365" s="166"/>
      <c r="F365" s="166"/>
    </row>
    <row r="366" spans="4:6" ht="12.75" customHeight="1" x14ac:dyDescent="0.35">
      <c r="D366" s="166"/>
      <c r="E366" s="166"/>
      <c r="F366" s="166"/>
    </row>
    <row r="367" spans="4:6" ht="12.75" customHeight="1" x14ac:dyDescent="0.35">
      <c r="D367" s="166"/>
      <c r="E367" s="166"/>
      <c r="F367" s="166"/>
    </row>
    <row r="368" spans="4:6" ht="12.75" customHeight="1" x14ac:dyDescent="0.35">
      <c r="D368" s="166"/>
      <c r="E368" s="166"/>
      <c r="F368" s="166"/>
    </row>
    <row r="369" spans="4:6" ht="12.75" customHeight="1" x14ac:dyDescent="0.35">
      <c r="D369" s="166"/>
      <c r="E369" s="166"/>
      <c r="F369" s="166"/>
    </row>
    <row r="370" spans="4:6" ht="12.75" customHeight="1" x14ac:dyDescent="0.35">
      <c r="D370" s="166"/>
      <c r="E370" s="166"/>
      <c r="F370" s="166"/>
    </row>
    <row r="371" spans="4:6" ht="12.75" customHeight="1" x14ac:dyDescent="0.35">
      <c r="D371" s="166"/>
      <c r="E371" s="166"/>
      <c r="F371" s="166"/>
    </row>
    <row r="372" spans="4:6" ht="12.75" customHeight="1" x14ac:dyDescent="0.35">
      <c r="D372" s="166"/>
      <c r="E372" s="166"/>
      <c r="F372" s="166"/>
    </row>
    <row r="373" spans="4:6" ht="12.75" customHeight="1" x14ac:dyDescent="0.35">
      <c r="D373" s="166"/>
      <c r="E373" s="166"/>
      <c r="F373" s="166"/>
    </row>
    <row r="374" spans="4:6" ht="12.75" customHeight="1" x14ac:dyDescent="0.35">
      <c r="D374" s="166"/>
      <c r="E374" s="166"/>
      <c r="F374" s="166"/>
    </row>
    <row r="375" spans="4:6" ht="12.75" customHeight="1" x14ac:dyDescent="0.35">
      <c r="D375" s="166"/>
      <c r="E375" s="166"/>
      <c r="F375" s="166"/>
    </row>
    <row r="376" spans="4:6" ht="12.75" customHeight="1" x14ac:dyDescent="0.35">
      <c r="D376" s="166"/>
      <c r="E376" s="166"/>
      <c r="F376" s="166"/>
    </row>
    <row r="377" spans="4:6" ht="12.75" customHeight="1" x14ac:dyDescent="0.35">
      <c r="D377" s="166"/>
      <c r="E377" s="166"/>
      <c r="F377" s="166"/>
    </row>
    <row r="378" spans="4:6" ht="12.75" customHeight="1" x14ac:dyDescent="0.35">
      <c r="D378" s="166"/>
      <c r="E378" s="166"/>
      <c r="F378" s="166"/>
    </row>
    <row r="379" spans="4:6" ht="12.75" customHeight="1" x14ac:dyDescent="0.35">
      <c r="D379" s="166"/>
      <c r="E379" s="166"/>
      <c r="F379" s="166"/>
    </row>
    <row r="380" spans="4:6" ht="12.75" customHeight="1" x14ac:dyDescent="0.35">
      <c r="D380" s="166"/>
      <c r="E380" s="166"/>
      <c r="F380" s="166"/>
    </row>
    <row r="381" spans="4:6" ht="12.75" customHeight="1" x14ac:dyDescent="0.35">
      <c r="D381" s="166"/>
      <c r="E381" s="166"/>
      <c r="F381" s="166"/>
    </row>
    <row r="382" spans="4:6" ht="12.75" customHeight="1" x14ac:dyDescent="0.35">
      <c r="D382" s="166"/>
      <c r="E382" s="166"/>
      <c r="F382" s="166"/>
    </row>
    <row r="383" spans="4:6" ht="12.75" customHeight="1" x14ac:dyDescent="0.35">
      <c r="D383" s="166"/>
      <c r="E383" s="166"/>
      <c r="F383" s="166"/>
    </row>
    <row r="384" spans="4:6" ht="12.75" customHeight="1" x14ac:dyDescent="0.35">
      <c r="D384" s="166"/>
      <c r="E384" s="166"/>
      <c r="F384" s="166"/>
    </row>
    <row r="385" spans="4:6" ht="12.75" customHeight="1" x14ac:dyDescent="0.35">
      <c r="D385" s="166"/>
      <c r="E385" s="166"/>
      <c r="F385" s="166"/>
    </row>
    <row r="386" spans="4:6" ht="12.75" customHeight="1" x14ac:dyDescent="0.35">
      <c r="D386" s="166"/>
      <c r="E386" s="166"/>
      <c r="F386" s="166"/>
    </row>
    <row r="387" spans="4:6" ht="12.75" customHeight="1" x14ac:dyDescent="0.35">
      <c r="D387" s="166"/>
      <c r="E387" s="166"/>
      <c r="F387" s="166"/>
    </row>
    <row r="388" spans="4:6" ht="12.75" customHeight="1" x14ac:dyDescent="0.35">
      <c r="D388" s="166"/>
      <c r="E388" s="166"/>
      <c r="F388" s="166"/>
    </row>
    <row r="389" spans="4:6" ht="12.75" customHeight="1" x14ac:dyDescent="0.35">
      <c r="D389" s="166"/>
      <c r="E389" s="166"/>
      <c r="F389" s="166"/>
    </row>
    <row r="390" spans="4:6" ht="12.75" customHeight="1" x14ac:dyDescent="0.35">
      <c r="D390" s="166"/>
      <c r="E390" s="166"/>
      <c r="F390" s="166"/>
    </row>
    <row r="391" spans="4:6" ht="12.75" customHeight="1" x14ac:dyDescent="0.35">
      <c r="D391" s="166"/>
      <c r="E391" s="166"/>
      <c r="F391" s="166"/>
    </row>
    <row r="392" spans="4:6" ht="12.75" customHeight="1" x14ac:dyDescent="0.35">
      <c r="D392" s="166"/>
      <c r="E392" s="166"/>
      <c r="F392" s="166"/>
    </row>
    <row r="393" spans="4:6" ht="12.75" customHeight="1" x14ac:dyDescent="0.35">
      <c r="D393" s="166"/>
      <c r="E393" s="166"/>
      <c r="F393" s="166"/>
    </row>
    <row r="394" spans="4:6" ht="12.75" customHeight="1" x14ac:dyDescent="0.35">
      <c r="D394" s="166"/>
      <c r="E394" s="166"/>
      <c r="F394" s="166"/>
    </row>
    <row r="395" spans="4:6" ht="12.75" customHeight="1" x14ac:dyDescent="0.35">
      <c r="D395" s="166"/>
      <c r="E395" s="166"/>
      <c r="F395" s="166"/>
    </row>
    <row r="396" spans="4:6" ht="12.75" customHeight="1" x14ac:dyDescent="0.35">
      <c r="D396" s="166"/>
      <c r="E396" s="166"/>
      <c r="F396" s="166"/>
    </row>
    <row r="397" spans="4:6" ht="12.75" customHeight="1" x14ac:dyDescent="0.35">
      <c r="D397" s="166"/>
      <c r="E397" s="166"/>
      <c r="F397" s="166"/>
    </row>
    <row r="398" spans="4:6" ht="12.75" customHeight="1" x14ac:dyDescent="0.35">
      <c r="D398" s="166"/>
      <c r="E398" s="166"/>
      <c r="F398" s="166"/>
    </row>
    <row r="399" spans="4:6" ht="12.75" customHeight="1" x14ac:dyDescent="0.35">
      <c r="D399" s="166"/>
      <c r="E399" s="166"/>
      <c r="F399" s="166"/>
    </row>
    <row r="400" spans="4:6" ht="12.75" customHeight="1" x14ac:dyDescent="0.35">
      <c r="D400" s="166"/>
      <c r="E400" s="166"/>
      <c r="F400" s="166"/>
    </row>
    <row r="401" spans="4:6" ht="12.75" customHeight="1" x14ac:dyDescent="0.35">
      <c r="D401" s="166"/>
      <c r="E401" s="166"/>
      <c r="F401" s="166"/>
    </row>
    <row r="402" spans="4:6" ht="12.75" customHeight="1" x14ac:dyDescent="0.35">
      <c r="D402" s="166"/>
      <c r="E402" s="166"/>
      <c r="F402" s="166"/>
    </row>
    <row r="403" spans="4:6" ht="12.75" customHeight="1" x14ac:dyDescent="0.35">
      <c r="D403" s="166"/>
      <c r="E403" s="166"/>
      <c r="F403" s="166"/>
    </row>
    <row r="404" spans="4:6" ht="12.75" customHeight="1" x14ac:dyDescent="0.35">
      <c r="D404" s="166"/>
      <c r="E404" s="166"/>
      <c r="F404" s="166"/>
    </row>
    <row r="405" spans="4:6" ht="12.75" customHeight="1" x14ac:dyDescent="0.35">
      <c r="D405" s="166"/>
      <c r="E405" s="166"/>
      <c r="F405" s="166"/>
    </row>
    <row r="406" spans="4:6" ht="12.75" customHeight="1" x14ac:dyDescent="0.35">
      <c r="D406" s="166"/>
      <c r="E406" s="166"/>
      <c r="F406" s="166"/>
    </row>
    <row r="407" spans="4:6" ht="12.75" customHeight="1" x14ac:dyDescent="0.35">
      <c r="D407" s="166"/>
      <c r="E407" s="166"/>
      <c r="F407" s="166"/>
    </row>
    <row r="408" spans="4:6" ht="12.75" customHeight="1" x14ac:dyDescent="0.35">
      <c r="D408" s="166"/>
      <c r="E408" s="166"/>
      <c r="F408" s="166"/>
    </row>
    <row r="409" spans="4:6" ht="12.75" customHeight="1" x14ac:dyDescent="0.35">
      <c r="D409" s="166"/>
      <c r="E409" s="166"/>
      <c r="F409" s="166"/>
    </row>
    <row r="410" spans="4:6" ht="12.75" customHeight="1" x14ac:dyDescent="0.35">
      <c r="D410" s="166"/>
      <c r="E410" s="166"/>
      <c r="F410" s="166"/>
    </row>
    <row r="411" spans="4:6" ht="12.75" customHeight="1" x14ac:dyDescent="0.35">
      <c r="D411" s="166"/>
      <c r="E411" s="166"/>
      <c r="F411" s="166"/>
    </row>
    <row r="412" spans="4:6" ht="12.75" customHeight="1" x14ac:dyDescent="0.35">
      <c r="D412" s="166"/>
      <c r="E412" s="166"/>
      <c r="F412" s="166"/>
    </row>
    <row r="413" spans="4:6" ht="12.75" customHeight="1" x14ac:dyDescent="0.35">
      <c r="D413" s="166"/>
      <c r="E413" s="166"/>
      <c r="F413" s="166"/>
    </row>
    <row r="414" spans="4:6" ht="12.75" customHeight="1" x14ac:dyDescent="0.35">
      <c r="D414" s="166"/>
      <c r="E414" s="166"/>
      <c r="F414" s="166"/>
    </row>
    <row r="415" spans="4:6" ht="12.75" customHeight="1" x14ac:dyDescent="0.35">
      <c r="D415" s="166"/>
      <c r="E415" s="166"/>
      <c r="F415" s="166"/>
    </row>
    <row r="416" spans="4:6" ht="12.75" customHeight="1" x14ac:dyDescent="0.35">
      <c r="D416" s="166"/>
      <c r="E416" s="166"/>
      <c r="F416" s="166"/>
    </row>
    <row r="417" spans="4:6" ht="12.75" customHeight="1" x14ac:dyDescent="0.35">
      <c r="D417" s="166"/>
      <c r="E417" s="166"/>
      <c r="F417" s="166"/>
    </row>
    <row r="418" spans="4:6" ht="12.75" customHeight="1" x14ac:dyDescent="0.35">
      <c r="D418" s="166"/>
      <c r="E418" s="166"/>
      <c r="F418" s="166"/>
    </row>
    <row r="419" spans="4:6" ht="12.75" customHeight="1" x14ac:dyDescent="0.35">
      <c r="D419" s="166"/>
      <c r="E419" s="166"/>
      <c r="F419" s="166"/>
    </row>
    <row r="420" spans="4:6" ht="12.75" customHeight="1" x14ac:dyDescent="0.35">
      <c r="D420" s="166"/>
      <c r="E420" s="166"/>
      <c r="F420" s="166"/>
    </row>
    <row r="421" spans="4:6" ht="12.75" customHeight="1" x14ac:dyDescent="0.35">
      <c r="D421" s="166"/>
      <c r="E421" s="166"/>
      <c r="F421" s="166"/>
    </row>
    <row r="422" spans="4:6" ht="12.75" customHeight="1" x14ac:dyDescent="0.35">
      <c r="D422" s="166"/>
      <c r="E422" s="166"/>
      <c r="F422" s="166"/>
    </row>
    <row r="423" spans="4:6" ht="12.75" customHeight="1" x14ac:dyDescent="0.35">
      <c r="D423" s="166"/>
      <c r="E423" s="166"/>
      <c r="F423" s="166"/>
    </row>
    <row r="424" spans="4:6" ht="12.75" customHeight="1" x14ac:dyDescent="0.35">
      <c r="D424" s="166"/>
      <c r="E424" s="166"/>
      <c r="F424" s="166"/>
    </row>
    <row r="425" spans="4:6" ht="12.75" customHeight="1" x14ac:dyDescent="0.35">
      <c r="D425" s="166"/>
      <c r="E425" s="166"/>
      <c r="F425" s="166"/>
    </row>
    <row r="426" spans="4:6" ht="12.75" customHeight="1" x14ac:dyDescent="0.35">
      <c r="D426" s="166"/>
      <c r="E426" s="166"/>
      <c r="F426" s="166"/>
    </row>
    <row r="427" spans="4:6" ht="12.75" customHeight="1" x14ac:dyDescent="0.35">
      <c r="D427" s="166"/>
      <c r="E427" s="166"/>
      <c r="F427" s="166"/>
    </row>
    <row r="428" spans="4:6" ht="12.75" customHeight="1" x14ac:dyDescent="0.35">
      <c r="D428" s="166"/>
      <c r="E428" s="166"/>
      <c r="F428" s="166"/>
    </row>
    <row r="429" spans="4:6" ht="12.75" customHeight="1" x14ac:dyDescent="0.35">
      <c r="D429" s="166"/>
      <c r="E429" s="166"/>
      <c r="F429" s="166"/>
    </row>
    <row r="430" spans="4:6" ht="12.75" customHeight="1" x14ac:dyDescent="0.35">
      <c r="D430" s="166"/>
      <c r="E430" s="166"/>
      <c r="F430" s="166"/>
    </row>
    <row r="431" spans="4:6" ht="12.75" customHeight="1" x14ac:dyDescent="0.35">
      <c r="D431" s="166"/>
      <c r="E431" s="166"/>
      <c r="F431" s="166"/>
    </row>
    <row r="432" spans="4:6" ht="12.75" customHeight="1" x14ac:dyDescent="0.35">
      <c r="D432" s="166"/>
      <c r="E432" s="166"/>
      <c r="F432" s="166"/>
    </row>
    <row r="433" spans="4:6" ht="12.75" customHeight="1" x14ac:dyDescent="0.35">
      <c r="D433" s="166"/>
      <c r="E433" s="166"/>
      <c r="F433" s="166"/>
    </row>
    <row r="434" spans="4:6" ht="12.75" customHeight="1" x14ac:dyDescent="0.35">
      <c r="D434" s="166"/>
      <c r="E434" s="166"/>
      <c r="F434" s="166"/>
    </row>
    <row r="435" spans="4:6" ht="12.75" customHeight="1" x14ac:dyDescent="0.35">
      <c r="D435" s="166"/>
      <c r="E435" s="166"/>
      <c r="F435" s="166"/>
    </row>
    <row r="436" spans="4:6" ht="12.75" customHeight="1" x14ac:dyDescent="0.35">
      <c r="D436" s="166"/>
      <c r="E436" s="166"/>
      <c r="F436" s="166"/>
    </row>
    <row r="437" spans="4:6" ht="12.75" customHeight="1" x14ac:dyDescent="0.35">
      <c r="D437" s="166"/>
      <c r="E437" s="166"/>
      <c r="F437" s="166"/>
    </row>
    <row r="438" spans="4:6" ht="12.75" customHeight="1" x14ac:dyDescent="0.35">
      <c r="D438" s="166"/>
      <c r="E438" s="166"/>
      <c r="F438" s="166"/>
    </row>
    <row r="439" spans="4:6" ht="12.75" customHeight="1" x14ac:dyDescent="0.35">
      <c r="D439" s="166"/>
      <c r="E439" s="166"/>
      <c r="F439" s="166"/>
    </row>
    <row r="440" spans="4:6" ht="12.75" customHeight="1" x14ac:dyDescent="0.35">
      <c r="D440" s="166"/>
      <c r="E440" s="166"/>
      <c r="F440" s="166"/>
    </row>
    <row r="441" spans="4:6" ht="12.75" customHeight="1" x14ac:dyDescent="0.35">
      <c r="D441" s="166"/>
      <c r="E441" s="166"/>
      <c r="F441" s="166"/>
    </row>
    <row r="442" spans="4:6" ht="12.75" customHeight="1" x14ac:dyDescent="0.35">
      <c r="D442" s="166"/>
      <c r="E442" s="166"/>
      <c r="F442" s="166"/>
    </row>
    <row r="443" spans="4:6" ht="12.75" customHeight="1" x14ac:dyDescent="0.35">
      <c r="D443" s="166"/>
      <c r="E443" s="166"/>
      <c r="F443" s="166"/>
    </row>
    <row r="444" spans="4:6" ht="12.75" customHeight="1" x14ac:dyDescent="0.35">
      <c r="D444" s="166"/>
      <c r="E444" s="166"/>
      <c r="F444" s="166"/>
    </row>
    <row r="445" spans="4:6" ht="12.75" customHeight="1" x14ac:dyDescent="0.35">
      <c r="D445" s="166"/>
      <c r="E445" s="166"/>
      <c r="F445" s="166"/>
    </row>
    <row r="446" spans="4:6" ht="12.75" customHeight="1" x14ac:dyDescent="0.35">
      <c r="D446" s="166"/>
      <c r="E446" s="166"/>
      <c r="F446" s="166"/>
    </row>
    <row r="447" spans="4:6" ht="12.75" customHeight="1" x14ac:dyDescent="0.35">
      <c r="D447" s="166"/>
      <c r="E447" s="166"/>
      <c r="F447" s="166"/>
    </row>
    <row r="448" spans="4:6" ht="12.75" customHeight="1" x14ac:dyDescent="0.35">
      <c r="D448" s="166"/>
      <c r="E448" s="166"/>
      <c r="F448" s="166"/>
    </row>
    <row r="449" spans="4:6" ht="12.75" customHeight="1" x14ac:dyDescent="0.35">
      <c r="D449" s="166"/>
      <c r="E449" s="166"/>
      <c r="F449" s="166"/>
    </row>
    <row r="450" spans="4:6" ht="12.75" customHeight="1" x14ac:dyDescent="0.35">
      <c r="D450" s="166"/>
      <c r="E450" s="166"/>
      <c r="F450" s="166"/>
    </row>
    <row r="451" spans="4:6" ht="12.75" customHeight="1" x14ac:dyDescent="0.35">
      <c r="D451" s="166"/>
      <c r="E451" s="166"/>
      <c r="F451" s="166"/>
    </row>
    <row r="452" spans="4:6" ht="12.75" customHeight="1" x14ac:dyDescent="0.35">
      <c r="D452" s="166"/>
      <c r="E452" s="166"/>
      <c r="F452" s="166"/>
    </row>
    <row r="453" spans="4:6" ht="12.75" customHeight="1" x14ac:dyDescent="0.35">
      <c r="D453" s="166"/>
      <c r="E453" s="166"/>
      <c r="F453" s="166"/>
    </row>
    <row r="454" spans="4:6" ht="12.75" customHeight="1" x14ac:dyDescent="0.35">
      <c r="D454" s="166"/>
      <c r="E454" s="166"/>
      <c r="F454" s="166"/>
    </row>
    <row r="455" spans="4:6" ht="12.75" customHeight="1" x14ac:dyDescent="0.35">
      <c r="D455" s="166"/>
      <c r="E455" s="166"/>
      <c r="F455" s="166"/>
    </row>
    <row r="456" spans="4:6" ht="12.75" customHeight="1" x14ac:dyDescent="0.35">
      <c r="D456" s="166"/>
      <c r="E456" s="166"/>
      <c r="F456" s="166"/>
    </row>
    <row r="457" spans="4:6" ht="12.75" customHeight="1" x14ac:dyDescent="0.35">
      <c r="D457" s="166"/>
      <c r="E457" s="166"/>
      <c r="F457" s="166"/>
    </row>
    <row r="458" spans="4:6" ht="12.75" customHeight="1" x14ac:dyDescent="0.35">
      <c r="D458" s="166"/>
      <c r="E458" s="166"/>
      <c r="F458" s="166"/>
    </row>
    <row r="459" spans="4:6" ht="12.75" customHeight="1" x14ac:dyDescent="0.35">
      <c r="D459" s="166"/>
      <c r="E459" s="166"/>
      <c r="F459" s="166"/>
    </row>
    <row r="460" spans="4:6" ht="12.75" customHeight="1" x14ac:dyDescent="0.35">
      <c r="D460" s="166"/>
      <c r="E460" s="166"/>
      <c r="F460" s="166"/>
    </row>
    <row r="461" spans="4:6" ht="12.75" customHeight="1" x14ac:dyDescent="0.35">
      <c r="D461" s="166"/>
      <c r="E461" s="166"/>
      <c r="F461" s="166"/>
    </row>
    <row r="462" spans="4:6" ht="12.75" customHeight="1" x14ac:dyDescent="0.35">
      <c r="D462" s="166"/>
      <c r="E462" s="166"/>
      <c r="F462" s="166"/>
    </row>
    <row r="463" spans="4:6" ht="12.75" customHeight="1" x14ac:dyDescent="0.35">
      <c r="D463" s="166"/>
      <c r="E463" s="166"/>
      <c r="F463" s="166"/>
    </row>
    <row r="464" spans="4:6" ht="12.75" customHeight="1" x14ac:dyDescent="0.35">
      <c r="D464" s="166"/>
      <c r="E464" s="166"/>
      <c r="F464" s="166"/>
    </row>
    <row r="465" spans="4:6" ht="12.75" customHeight="1" x14ac:dyDescent="0.35">
      <c r="D465" s="166"/>
      <c r="E465" s="166"/>
      <c r="F465" s="166"/>
    </row>
    <row r="466" spans="4:6" ht="12.75" customHeight="1" x14ac:dyDescent="0.35">
      <c r="D466" s="166"/>
      <c r="E466" s="166"/>
      <c r="F466" s="166"/>
    </row>
    <row r="467" spans="4:6" ht="12.75" customHeight="1" x14ac:dyDescent="0.35">
      <c r="D467" s="166"/>
      <c r="E467" s="166"/>
      <c r="F467" s="166"/>
    </row>
    <row r="468" spans="4:6" ht="12.75" customHeight="1" x14ac:dyDescent="0.35">
      <c r="D468" s="166"/>
      <c r="E468" s="166"/>
      <c r="F468" s="166"/>
    </row>
    <row r="469" spans="4:6" ht="12.75" customHeight="1" x14ac:dyDescent="0.35">
      <c r="D469" s="166"/>
      <c r="E469" s="166"/>
      <c r="F469" s="166"/>
    </row>
    <row r="470" spans="4:6" ht="12.75" customHeight="1" x14ac:dyDescent="0.35">
      <c r="D470" s="166"/>
      <c r="E470" s="166"/>
      <c r="F470" s="166"/>
    </row>
    <row r="471" spans="4:6" ht="12.75" customHeight="1" x14ac:dyDescent="0.35">
      <c r="D471" s="166"/>
      <c r="E471" s="166"/>
      <c r="F471" s="166"/>
    </row>
    <row r="472" spans="4:6" ht="12.75" customHeight="1" x14ac:dyDescent="0.35">
      <c r="D472" s="166"/>
      <c r="E472" s="166"/>
      <c r="F472" s="166"/>
    </row>
    <row r="473" spans="4:6" ht="12.75" customHeight="1" x14ac:dyDescent="0.35">
      <c r="D473" s="166"/>
      <c r="E473" s="166"/>
      <c r="F473" s="166"/>
    </row>
    <row r="474" spans="4:6" ht="12.75" customHeight="1" x14ac:dyDescent="0.35">
      <c r="D474" s="166"/>
      <c r="E474" s="166"/>
      <c r="F474" s="166"/>
    </row>
    <row r="475" spans="4:6" ht="12.75" customHeight="1" x14ac:dyDescent="0.35">
      <c r="D475" s="166"/>
      <c r="E475" s="166"/>
      <c r="F475" s="166"/>
    </row>
    <row r="476" spans="4:6" ht="12.75" customHeight="1" x14ac:dyDescent="0.35">
      <c r="D476" s="166"/>
      <c r="E476" s="166"/>
      <c r="F476" s="166"/>
    </row>
    <row r="477" spans="4:6" ht="12.75" customHeight="1" x14ac:dyDescent="0.35">
      <c r="D477" s="166"/>
      <c r="E477" s="166"/>
      <c r="F477" s="166"/>
    </row>
    <row r="478" spans="4:6" ht="12.75" customHeight="1" x14ac:dyDescent="0.35">
      <c r="D478" s="166"/>
      <c r="E478" s="166"/>
      <c r="F478" s="166"/>
    </row>
    <row r="479" spans="4:6" ht="12.75" customHeight="1" x14ac:dyDescent="0.35">
      <c r="D479" s="166"/>
      <c r="E479" s="166"/>
      <c r="F479" s="166"/>
    </row>
    <row r="480" spans="4:6" ht="12.75" customHeight="1" x14ac:dyDescent="0.35">
      <c r="D480" s="166"/>
      <c r="E480" s="166"/>
      <c r="F480" s="166"/>
    </row>
    <row r="481" spans="4:6" ht="12.75" customHeight="1" x14ac:dyDescent="0.35">
      <c r="D481" s="166"/>
      <c r="E481" s="166"/>
      <c r="F481" s="166"/>
    </row>
    <row r="482" spans="4:6" ht="12.75" customHeight="1" x14ac:dyDescent="0.35">
      <c r="D482" s="166"/>
      <c r="E482" s="166"/>
      <c r="F482" s="166"/>
    </row>
    <row r="483" spans="4:6" ht="12.75" customHeight="1" x14ac:dyDescent="0.35">
      <c r="D483" s="166"/>
      <c r="E483" s="166"/>
      <c r="F483" s="166"/>
    </row>
    <row r="484" spans="4:6" ht="12.75" customHeight="1" x14ac:dyDescent="0.35">
      <c r="D484" s="166"/>
      <c r="E484" s="166"/>
      <c r="F484" s="166"/>
    </row>
    <row r="485" spans="4:6" ht="12.75" customHeight="1" x14ac:dyDescent="0.35">
      <c r="D485" s="166"/>
      <c r="E485" s="166"/>
      <c r="F485" s="166"/>
    </row>
    <row r="486" spans="4:6" ht="12.75" customHeight="1" x14ac:dyDescent="0.35">
      <c r="D486" s="166"/>
      <c r="E486" s="166"/>
      <c r="F486" s="166"/>
    </row>
    <row r="487" spans="4:6" ht="12.75" customHeight="1" x14ac:dyDescent="0.35">
      <c r="D487" s="166"/>
      <c r="E487" s="166"/>
      <c r="F487" s="166"/>
    </row>
    <row r="488" spans="4:6" ht="12.75" customHeight="1" x14ac:dyDescent="0.35">
      <c r="D488" s="166"/>
      <c r="E488" s="166"/>
      <c r="F488" s="166"/>
    </row>
    <row r="489" spans="4:6" ht="12.75" customHeight="1" x14ac:dyDescent="0.35">
      <c r="D489" s="166"/>
      <c r="E489" s="166"/>
      <c r="F489" s="166"/>
    </row>
    <row r="490" spans="4:6" ht="12.75" customHeight="1" x14ac:dyDescent="0.35">
      <c r="D490" s="166"/>
      <c r="E490" s="166"/>
      <c r="F490" s="166"/>
    </row>
    <row r="491" spans="4:6" ht="12.75" customHeight="1" x14ac:dyDescent="0.35">
      <c r="D491" s="166"/>
      <c r="E491" s="166"/>
      <c r="F491" s="166"/>
    </row>
    <row r="492" spans="4:6" ht="12.75" customHeight="1" x14ac:dyDescent="0.35">
      <c r="D492" s="166"/>
      <c r="E492" s="166"/>
      <c r="F492" s="166"/>
    </row>
    <row r="493" spans="4:6" ht="12.75" customHeight="1" x14ac:dyDescent="0.35">
      <c r="D493" s="166"/>
      <c r="E493" s="166"/>
      <c r="F493" s="166"/>
    </row>
    <row r="494" spans="4:6" ht="12.75" customHeight="1" x14ac:dyDescent="0.35">
      <c r="D494" s="166"/>
      <c r="E494" s="166"/>
      <c r="F494" s="166"/>
    </row>
    <row r="495" spans="4:6" ht="12.75" customHeight="1" x14ac:dyDescent="0.35">
      <c r="D495" s="166"/>
      <c r="E495" s="166"/>
      <c r="F495" s="166"/>
    </row>
    <row r="496" spans="4:6" ht="12.75" customHeight="1" x14ac:dyDescent="0.35">
      <c r="D496" s="166"/>
      <c r="E496" s="166"/>
      <c r="F496" s="166"/>
    </row>
    <row r="497" spans="4:6" ht="12.75" customHeight="1" x14ac:dyDescent="0.35">
      <c r="D497" s="166"/>
      <c r="E497" s="166"/>
      <c r="F497" s="166"/>
    </row>
    <row r="498" spans="4:6" ht="12.75" customHeight="1" x14ac:dyDescent="0.35">
      <c r="D498" s="166"/>
      <c r="E498" s="166"/>
      <c r="F498" s="166"/>
    </row>
    <row r="499" spans="4:6" ht="12.75" customHeight="1" x14ac:dyDescent="0.35">
      <c r="D499" s="166"/>
      <c r="E499" s="166"/>
      <c r="F499" s="166"/>
    </row>
    <row r="500" spans="4:6" ht="12.75" customHeight="1" x14ac:dyDescent="0.35">
      <c r="D500" s="166"/>
      <c r="E500" s="166"/>
      <c r="F500" s="166"/>
    </row>
    <row r="501" spans="4:6" ht="12.75" customHeight="1" x14ac:dyDescent="0.35">
      <c r="D501" s="166"/>
      <c r="E501" s="166"/>
      <c r="F501" s="166"/>
    </row>
    <row r="502" spans="4:6" ht="12.75" customHeight="1" x14ac:dyDescent="0.35">
      <c r="D502" s="166"/>
      <c r="E502" s="166"/>
      <c r="F502" s="166"/>
    </row>
    <row r="503" spans="4:6" ht="12.75" customHeight="1" x14ac:dyDescent="0.35">
      <c r="D503" s="166"/>
      <c r="E503" s="166"/>
      <c r="F503" s="166"/>
    </row>
    <row r="504" spans="4:6" ht="12.75" customHeight="1" x14ac:dyDescent="0.35">
      <c r="D504" s="166"/>
      <c r="E504" s="166"/>
      <c r="F504" s="166"/>
    </row>
    <row r="505" spans="4:6" ht="12.75" customHeight="1" x14ac:dyDescent="0.35">
      <c r="D505" s="166"/>
      <c r="E505" s="166"/>
      <c r="F505" s="166"/>
    </row>
    <row r="506" spans="4:6" ht="12.75" customHeight="1" x14ac:dyDescent="0.35">
      <c r="D506" s="166"/>
      <c r="E506" s="166"/>
      <c r="F506" s="166"/>
    </row>
    <row r="507" spans="4:6" ht="12.75" customHeight="1" x14ac:dyDescent="0.35">
      <c r="D507" s="166"/>
      <c r="E507" s="166"/>
      <c r="F507" s="166"/>
    </row>
    <row r="508" spans="4:6" ht="12.75" customHeight="1" x14ac:dyDescent="0.35">
      <c r="D508" s="166"/>
      <c r="E508" s="166"/>
      <c r="F508" s="166"/>
    </row>
    <row r="509" spans="4:6" ht="12.75" customHeight="1" x14ac:dyDescent="0.35">
      <c r="D509" s="166"/>
      <c r="E509" s="166"/>
      <c r="F509" s="166"/>
    </row>
    <row r="510" spans="4:6" ht="12.75" customHeight="1" x14ac:dyDescent="0.35">
      <c r="D510" s="166"/>
      <c r="E510" s="166"/>
      <c r="F510" s="166"/>
    </row>
    <row r="511" spans="4:6" ht="12.75" customHeight="1" x14ac:dyDescent="0.35">
      <c r="D511" s="166"/>
      <c r="E511" s="166"/>
      <c r="F511" s="166"/>
    </row>
    <row r="512" spans="4:6" ht="12.75" customHeight="1" x14ac:dyDescent="0.35">
      <c r="D512" s="166"/>
      <c r="E512" s="166"/>
      <c r="F512" s="166"/>
    </row>
    <row r="513" spans="4:6" ht="12.75" customHeight="1" x14ac:dyDescent="0.35">
      <c r="D513" s="166"/>
      <c r="E513" s="166"/>
      <c r="F513" s="166"/>
    </row>
    <row r="514" spans="4:6" ht="12.75" customHeight="1" x14ac:dyDescent="0.35">
      <c r="D514" s="166"/>
      <c r="E514" s="166"/>
      <c r="F514" s="166"/>
    </row>
    <row r="515" spans="4:6" ht="12.75" customHeight="1" x14ac:dyDescent="0.35">
      <c r="D515" s="166"/>
      <c r="E515" s="166"/>
      <c r="F515" s="166"/>
    </row>
    <row r="516" spans="4:6" ht="12.75" customHeight="1" x14ac:dyDescent="0.35">
      <c r="D516" s="166"/>
      <c r="E516" s="166"/>
      <c r="F516" s="166"/>
    </row>
    <row r="517" spans="4:6" ht="12.75" customHeight="1" x14ac:dyDescent="0.35">
      <c r="D517" s="166"/>
      <c r="E517" s="166"/>
      <c r="F517" s="166"/>
    </row>
    <row r="518" spans="4:6" ht="12.75" customHeight="1" x14ac:dyDescent="0.35">
      <c r="D518" s="166"/>
      <c r="E518" s="166"/>
      <c r="F518" s="166"/>
    </row>
    <row r="519" spans="4:6" ht="12.75" customHeight="1" x14ac:dyDescent="0.35">
      <c r="D519" s="166"/>
      <c r="E519" s="166"/>
      <c r="F519" s="166"/>
    </row>
    <row r="520" spans="4:6" ht="12.75" customHeight="1" x14ac:dyDescent="0.35">
      <c r="D520" s="166"/>
      <c r="E520" s="166"/>
      <c r="F520" s="166"/>
    </row>
    <row r="521" spans="4:6" ht="12.75" customHeight="1" x14ac:dyDescent="0.35">
      <c r="D521" s="166"/>
      <c r="E521" s="166"/>
      <c r="F521" s="166"/>
    </row>
    <row r="522" spans="4:6" ht="12.75" customHeight="1" x14ac:dyDescent="0.35">
      <c r="D522" s="166"/>
      <c r="E522" s="166"/>
      <c r="F522" s="166"/>
    </row>
    <row r="523" spans="4:6" ht="12.75" customHeight="1" x14ac:dyDescent="0.35">
      <c r="D523" s="166"/>
      <c r="E523" s="166"/>
      <c r="F523" s="166"/>
    </row>
    <row r="524" spans="4:6" ht="12.75" customHeight="1" x14ac:dyDescent="0.35">
      <c r="D524" s="166"/>
      <c r="E524" s="166"/>
      <c r="F524" s="166"/>
    </row>
    <row r="525" spans="4:6" ht="12.75" customHeight="1" x14ac:dyDescent="0.35">
      <c r="D525" s="166"/>
      <c r="E525" s="166"/>
      <c r="F525" s="166"/>
    </row>
    <row r="526" spans="4:6" ht="12.75" customHeight="1" x14ac:dyDescent="0.35">
      <c r="D526" s="166"/>
      <c r="E526" s="166"/>
      <c r="F526" s="166"/>
    </row>
    <row r="527" spans="4:6" ht="12.75" customHeight="1" x14ac:dyDescent="0.35">
      <c r="D527" s="166"/>
      <c r="E527" s="166"/>
      <c r="F527" s="166"/>
    </row>
    <row r="528" spans="4:6" ht="12.75" customHeight="1" x14ac:dyDescent="0.35">
      <c r="D528" s="166"/>
      <c r="E528" s="166"/>
      <c r="F528" s="166"/>
    </row>
    <row r="529" spans="4:6" ht="12.75" customHeight="1" x14ac:dyDescent="0.35">
      <c r="D529" s="166"/>
      <c r="E529" s="166"/>
      <c r="F529" s="166"/>
    </row>
    <row r="530" spans="4:6" ht="12.75" customHeight="1" x14ac:dyDescent="0.35">
      <c r="D530" s="166"/>
      <c r="E530" s="166"/>
      <c r="F530" s="166"/>
    </row>
    <row r="531" spans="4:6" ht="12.75" customHeight="1" x14ac:dyDescent="0.35">
      <c r="D531" s="166"/>
      <c r="E531" s="166"/>
      <c r="F531" s="166"/>
    </row>
    <row r="532" spans="4:6" ht="12.75" customHeight="1" x14ac:dyDescent="0.35">
      <c r="D532" s="166"/>
      <c r="E532" s="166"/>
      <c r="F532" s="166"/>
    </row>
    <row r="533" spans="4:6" ht="12.75" customHeight="1" x14ac:dyDescent="0.35">
      <c r="D533" s="166"/>
      <c r="E533" s="166"/>
      <c r="F533" s="166"/>
    </row>
    <row r="534" spans="4:6" ht="12.75" customHeight="1" x14ac:dyDescent="0.35">
      <c r="D534" s="166"/>
      <c r="E534" s="166"/>
      <c r="F534" s="166"/>
    </row>
    <row r="535" spans="4:6" ht="12.75" customHeight="1" x14ac:dyDescent="0.35">
      <c r="D535" s="166"/>
      <c r="E535" s="166"/>
      <c r="F535" s="166"/>
    </row>
    <row r="536" spans="4:6" ht="12.75" customHeight="1" x14ac:dyDescent="0.35">
      <c r="D536" s="166"/>
      <c r="E536" s="166"/>
      <c r="F536" s="166"/>
    </row>
    <row r="537" spans="4:6" ht="12.75" customHeight="1" x14ac:dyDescent="0.35">
      <c r="D537" s="166"/>
      <c r="E537" s="166"/>
      <c r="F537" s="166"/>
    </row>
    <row r="538" spans="4:6" ht="12.75" customHeight="1" x14ac:dyDescent="0.35">
      <c r="D538" s="166"/>
      <c r="E538" s="166"/>
      <c r="F538" s="166"/>
    </row>
    <row r="539" spans="4:6" ht="12.75" customHeight="1" x14ac:dyDescent="0.35">
      <c r="D539" s="166"/>
      <c r="E539" s="166"/>
      <c r="F539" s="166"/>
    </row>
    <row r="540" spans="4:6" ht="12.75" customHeight="1" x14ac:dyDescent="0.35">
      <c r="D540" s="166"/>
      <c r="E540" s="166"/>
      <c r="F540" s="166"/>
    </row>
    <row r="541" spans="4:6" ht="12.75" customHeight="1" x14ac:dyDescent="0.35">
      <c r="D541" s="166"/>
      <c r="E541" s="166"/>
      <c r="F541" s="166"/>
    </row>
    <row r="542" spans="4:6" ht="12.75" customHeight="1" x14ac:dyDescent="0.35">
      <c r="D542" s="166"/>
      <c r="E542" s="166"/>
      <c r="F542" s="166"/>
    </row>
    <row r="543" spans="4:6" ht="12.75" customHeight="1" x14ac:dyDescent="0.35">
      <c r="D543" s="166"/>
      <c r="E543" s="166"/>
      <c r="F543" s="166"/>
    </row>
    <row r="544" spans="4:6" ht="12.75" customHeight="1" x14ac:dyDescent="0.35">
      <c r="D544" s="166"/>
      <c r="E544" s="166"/>
      <c r="F544" s="166"/>
    </row>
    <row r="545" spans="4:6" ht="12.75" customHeight="1" x14ac:dyDescent="0.35">
      <c r="D545" s="166"/>
      <c r="E545" s="166"/>
      <c r="F545" s="166"/>
    </row>
    <row r="546" spans="4:6" ht="12.75" customHeight="1" x14ac:dyDescent="0.35">
      <c r="D546" s="166"/>
      <c r="E546" s="166"/>
      <c r="F546" s="166"/>
    </row>
    <row r="547" spans="4:6" ht="12.75" customHeight="1" x14ac:dyDescent="0.35">
      <c r="D547" s="166"/>
      <c r="E547" s="166"/>
      <c r="F547" s="166"/>
    </row>
    <row r="548" spans="4:6" ht="12.75" customHeight="1" x14ac:dyDescent="0.35">
      <c r="D548" s="166"/>
      <c r="E548" s="166"/>
      <c r="F548" s="166"/>
    </row>
    <row r="549" spans="4:6" ht="12.75" customHeight="1" x14ac:dyDescent="0.35">
      <c r="D549" s="166"/>
      <c r="E549" s="166"/>
      <c r="F549" s="166"/>
    </row>
    <row r="550" spans="4:6" ht="12.75" customHeight="1" x14ac:dyDescent="0.35">
      <c r="D550" s="166"/>
      <c r="E550" s="166"/>
      <c r="F550" s="166"/>
    </row>
    <row r="551" spans="4:6" ht="12.75" customHeight="1" x14ac:dyDescent="0.35">
      <c r="D551" s="166"/>
      <c r="E551" s="166"/>
      <c r="F551" s="166"/>
    </row>
    <row r="552" spans="4:6" ht="12.75" customHeight="1" x14ac:dyDescent="0.35">
      <c r="D552" s="166"/>
      <c r="E552" s="166"/>
      <c r="F552" s="166"/>
    </row>
    <row r="553" spans="4:6" ht="12.75" customHeight="1" x14ac:dyDescent="0.35">
      <c r="D553" s="166"/>
      <c r="E553" s="166"/>
      <c r="F553" s="166"/>
    </row>
    <row r="554" spans="4:6" ht="12.75" customHeight="1" x14ac:dyDescent="0.35">
      <c r="D554" s="166"/>
      <c r="E554" s="166"/>
      <c r="F554" s="166"/>
    </row>
    <row r="555" spans="4:6" ht="12.75" customHeight="1" x14ac:dyDescent="0.35">
      <c r="D555" s="166"/>
      <c r="E555" s="166"/>
      <c r="F555" s="166"/>
    </row>
    <row r="556" spans="4:6" ht="12.75" customHeight="1" x14ac:dyDescent="0.35">
      <c r="D556" s="166"/>
      <c r="E556" s="166"/>
      <c r="F556" s="166"/>
    </row>
    <row r="557" spans="4:6" ht="12.75" customHeight="1" x14ac:dyDescent="0.35">
      <c r="D557" s="166"/>
      <c r="E557" s="166"/>
      <c r="F557" s="166"/>
    </row>
    <row r="558" spans="4:6" ht="12.75" customHeight="1" x14ac:dyDescent="0.35">
      <c r="D558" s="166"/>
      <c r="E558" s="166"/>
      <c r="F558" s="166"/>
    </row>
    <row r="559" spans="4:6" ht="12.75" customHeight="1" x14ac:dyDescent="0.35">
      <c r="D559" s="166"/>
      <c r="E559" s="166"/>
      <c r="F559" s="166"/>
    </row>
    <row r="560" spans="4:6" ht="12.75" customHeight="1" x14ac:dyDescent="0.35">
      <c r="D560" s="166"/>
      <c r="E560" s="166"/>
      <c r="F560" s="166"/>
    </row>
    <row r="561" spans="4:6" ht="12.75" customHeight="1" x14ac:dyDescent="0.35">
      <c r="D561" s="166"/>
      <c r="E561" s="166"/>
      <c r="F561" s="166"/>
    </row>
    <row r="562" spans="4:6" ht="12.75" customHeight="1" x14ac:dyDescent="0.35">
      <c r="D562" s="166"/>
      <c r="E562" s="166"/>
      <c r="F562" s="166"/>
    </row>
    <row r="563" spans="4:6" ht="12.75" customHeight="1" x14ac:dyDescent="0.35">
      <c r="D563" s="166"/>
      <c r="E563" s="166"/>
      <c r="F563" s="166"/>
    </row>
    <row r="564" spans="4:6" ht="12.75" customHeight="1" x14ac:dyDescent="0.35">
      <c r="D564" s="166"/>
      <c r="E564" s="166"/>
      <c r="F564" s="166"/>
    </row>
    <row r="565" spans="4:6" ht="12.75" customHeight="1" x14ac:dyDescent="0.35">
      <c r="D565" s="166"/>
      <c r="E565" s="166"/>
      <c r="F565" s="166"/>
    </row>
    <row r="566" spans="4:6" ht="12.75" customHeight="1" x14ac:dyDescent="0.35">
      <c r="D566" s="166"/>
      <c r="E566" s="166"/>
      <c r="F566" s="166"/>
    </row>
    <row r="567" spans="4:6" ht="12.75" customHeight="1" x14ac:dyDescent="0.35">
      <c r="D567" s="166"/>
      <c r="E567" s="166"/>
      <c r="F567" s="166"/>
    </row>
    <row r="568" spans="4:6" ht="12.75" customHeight="1" x14ac:dyDescent="0.35">
      <c r="D568" s="166"/>
      <c r="E568" s="166"/>
      <c r="F568" s="166"/>
    </row>
    <row r="569" spans="4:6" ht="12.75" customHeight="1" x14ac:dyDescent="0.35">
      <c r="D569" s="166"/>
      <c r="E569" s="166"/>
      <c r="F569" s="166"/>
    </row>
    <row r="570" spans="4:6" ht="12.75" customHeight="1" x14ac:dyDescent="0.35">
      <c r="D570" s="166"/>
      <c r="E570" s="166"/>
      <c r="F570" s="166"/>
    </row>
    <row r="571" spans="4:6" ht="12.75" customHeight="1" x14ac:dyDescent="0.35">
      <c r="D571" s="166"/>
      <c r="E571" s="166"/>
      <c r="F571" s="166"/>
    </row>
    <row r="572" spans="4:6" ht="12.75" customHeight="1" x14ac:dyDescent="0.35">
      <c r="D572" s="166"/>
      <c r="E572" s="166"/>
      <c r="F572" s="166"/>
    </row>
    <row r="573" spans="4:6" ht="12.75" customHeight="1" x14ac:dyDescent="0.35">
      <c r="D573" s="166"/>
      <c r="E573" s="166"/>
      <c r="F573" s="166"/>
    </row>
    <row r="574" spans="4:6" ht="12.75" customHeight="1" x14ac:dyDescent="0.35">
      <c r="D574" s="166"/>
      <c r="E574" s="166"/>
      <c r="F574" s="166"/>
    </row>
    <row r="575" spans="4:6" ht="12.75" customHeight="1" x14ac:dyDescent="0.35">
      <c r="D575" s="166"/>
      <c r="E575" s="166"/>
      <c r="F575" s="166"/>
    </row>
    <row r="576" spans="4:6" ht="12.75" customHeight="1" x14ac:dyDescent="0.35">
      <c r="D576" s="166"/>
      <c r="E576" s="166"/>
      <c r="F576" s="166"/>
    </row>
    <row r="577" spans="4:6" ht="12.75" customHeight="1" x14ac:dyDescent="0.35">
      <c r="D577" s="166"/>
      <c r="E577" s="166"/>
      <c r="F577" s="166"/>
    </row>
    <row r="578" spans="4:6" ht="12.75" customHeight="1" x14ac:dyDescent="0.35">
      <c r="D578" s="166"/>
      <c r="E578" s="166"/>
      <c r="F578" s="166"/>
    </row>
    <row r="579" spans="4:6" ht="12.75" customHeight="1" x14ac:dyDescent="0.35">
      <c r="D579" s="166"/>
      <c r="E579" s="166"/>
      <c r="F579" s="166"/>
    </row>
    <row r="580" spans="4:6" ht="12.75" customHeight="1" x14ac:dyDescent="0.35">
      <c r="D580" s="166"/>
      <c r="E580" s="166"/>
      <c r="F580" s="166"/>
    </row>
    <row r="581" spans="4:6" ht="12.75" customHeight="1" x14ac:dyDescent="0.35">
      <c r="D581" s="166"/>
      <c r="E581" s="166"/>
      <c r="F581" s="166"/>
    </row>
    <row r="582" spans="4:6" ht="12.75" customHeight="1" x14ac:dyDescent="0.35">
      <c r="D582" s="166"/>
      <c r="E582" s="166"/>
      <c r="F582" s="166"/>
    </row>
    <row r="583" spans="4:6" ht="12.75" customHeight="1" x14ac:dyDescent="0.35">
      <c r="D583" s="166"/>
      <c r="E583" s="166"/>
      <c r="F583" s="166"/>
    </row>
    <row r="584" spans="4:6" ht="12.75" customHeight="1" x14ac:dyDescent="0.35">
      <c r="D584" s="166"/>
      <c r="E584" s="166"/>
      <c r="F584" s="166"/>
    </row>
    <row r="585" spans="4:6" ht="12.75" customHeight="1" x14ac:dyDescent="0.35">
      <c r="D585" s="166"/>
      <c r="E585" s="166"/>
      <c r="F585" s="166"/>
    </row>
    <row r="586" spans="4:6" ht="12.75" customHeight="1" x14ac:dyDescent="0.35">
      <c r="D586" s="166"/>
      <c r="E586" s="166"/>
      <c r="F586" s="166"/>
    </row>
    <row r="587" spans="4:6" ht="12.75" customHeight="1" x14ac:dyDescent="0.35">
      <c r="D587" s="166"/>
      <c r="E587" s="166"/>
      <c r="F587" s="166"/>
    </row>
    <row r="588" spans="4:6" ht="12.75" customHeight="1" x14ac:dyDescent="0.35">
      <c r="D588" s="166"/>
      <c r="E588" s="166"/>
      <c r="F588" s="166"/>
    </row>
    <row r="589" spans="4:6" ht="12.75" customHeight="1" x14ac:dyDescent="0.35">
      <c r="D589" s="166"/>
      <c r="E589" s="166"/>
      <c r="F589" s="166"/>
    </row>
    <row r="590" spans="4:6" ht="12.75" customHeight="1" x14ac:dyDescent="0.35">
      <c r="D590" s="166"/>
      <c r="E590" s="166"/>
      <c r="F590" s="166"/>
    </row>
    <row r="591" spans="4:6" ht="12.75" customHeight="1" x14ac:dyDescent="0.35">
      <c r="D591" s="166"/>
      <c r="E591" s="166"/>
      <c r="F591" s="166"/>
    </row>
    <row r="592" spans="4:6" ht="12.75" customHeight="1" x14ac:dyDescent="0.35">
      <c r="D592" s="166"/>
      <c r="E592" s="166"/>
      <c r="F592" s="166"/>
    </row>
    <row r="593" spans="4:6" ht="12.75" customHeight="1" x14ac:dyDescent="0.35">
      <c r="D593" s="166"/>
      <c r="E593" s="166"/>
      <c r="F593" s="166"/>
    </row>
    <row r="594" spans="4:6" ht="12.75" customHeight="1" x14ac:dyDescent="0.35">
      <c r="D594" s="166"/>
      <c r="E594" s="166"/>
      <c r="F594" s="166"/>
    </row>
    <row r="595" spans="4:6" ht="12.75" customHeight="1" x14ac:dyDescent="0.35">
      <c r="D595" s="166"/>
      <c r="E595" s="166"/>
      <c r="F595" s="166"/>
    </row>
    <row r="596" spans="4:6" ht="12.75" customHeight="1" x14ac:dyDescent="0.35">
      <c r="D596" s="166"/>
      <c r="E596" s="166"/>
      <c r="F596" s="166"/>
    </row>
    <row r="597" spans="4:6" ht="12.75" customHeight="1" x14ac:dyDescent="0.35">
      <c r="D597" s="166"/>
      <c r="E597" s="166"/>
      <c r="F597" s="166"/>
    </row>
    <row r="598" spans="4:6" ht="12.75" customHeight="1" x14ac:dyDescent="0.35">
      <c r="D598" s="166"/>
      <c r="E598" s="166"/>
      <c r="F598" s="166"/>
    </row>
    <row r="599" spans="4:6" ht="12.75" customHeight="1" x14ac:dyDescent="0.35">
      <c r="D599" s="166"/>
      <c r="E599" s="166"/>
      <c r="F599" s="166"/>
    </row>
    <row r="600" spans="4:6" ht="12.75" customHeight="1" x14ac:dyDescent="0.35">
      <c r="D600" s="166"/>
      <c r="E600" s="166"/>
      <c r="F600" s="166"/>
    </row>
    <row r="601" spans="4:6" ht="12.75" customHeight="1" x14ac:dyDescent="0.35">
      <c r="D601" s="166"/>
      <c r="E601" s="166"/>
      <c r="F601" s="166"/>
    </row>
    <row r="602" spans="4:6" ht="12.75" customHeight="1" x14ac:dyDescent="0.35">
      <c r="D602" s="166"/>
      <c r="E602" s="166"/>
      <c r="F602" s="166"/>
    </row>
    <row r="603" spans="4:6" ht="12.75" customHeight="1" x14ac:dyDescent="0.35">
      <c r="D603" s="166"/>
      <c r="E603" s="166"/>
      <c r="F603" s="166"/>
    </row>
    <row r="604" spans="4:6" ht="12.75" customHeight="1" x14ac:dyDescent="0.35">
      <c r="D604" s="166"/>
      <c r="E604" s="166"/>
      <c r="F604" s="166"/>
    </row>
    <row r="605" spans="4:6" ht="12.75" customHeight="1" x14ac:dyDescent="0.35">
      <c r="D605" s="166"/>
      <c r="E605" s="166"/>
      <c r="F605" s="166"/>
    </row>
    <row r="606" spans="4:6" ht="12.75" customHeight="1" x14ac:dyDescent="0.35">
      <c r="D606" s="166"/>
      <c r="E606" s="166"/>
      <c r="F606" s="166"/>
    </row>
    <row r="607" spans="4:6" ht="12.75" customHeight="1" x14ac:dyDescent="0.35">
      <c r="D607" s="166"/>
      <c r="E607" s="166"/>
      <c r="F607" s="166"/>
    </row>
    <row r="608" spans="4:6" ht="12.75" customHeight="1" x14ac:dyDescent="0.35">
      <c r="D608" s="166"/>
      <c r="E608" s="166"/>
      <c r="F608" s="166"/>
    </row>
    <row r="609" spans="4:6" ht="12.75" customHeight="1" x14ac:dyDescent="0.35">
      <c r="D609" s="166"/>
      <c r="E609" s="166"/>
      <c r="F609" s="166"/>
    </row>
    <row r="610" spans="4:6" ht="12.75" customHeight="1" x14ac:dyDescent="0.35">
      <c r="D610" s="166"/>
      <c r="E610" s="166"/>
      <c r="F610" s="166"/>
    </row>
    <row r="611" spans="4:6" ht="12.75" customHeight="1" x14ac:dyDescent="0.35">
      <c r="D611" s="166"/>
      <c r="E611" s="166"/>
      <c r="F611" s="166"/>
    </row>
    <row r="612" spans="4:6" ht="12.75" customHeight="1" x14ac:dyDescent="0.35">
      <c r="D612" s="166"/>
      <c r="E612" s="166"/>
      <c r="F612" s="166"/>
    </row>
    <row r="613" spans="4:6" ht="12.75" customHeight="1" x14ac:dyDescent="0.35">
      <c r="D613" s="166"/>
      <c r="E613" s="166"/>
      <c r="F613" s="166"/>
    </row>
    <row r="614" spans="4:6" ht="12.75" customHeight="1" x14ac:dyDescent="0.35">
      <c r="D614" s="166"/>
      <c r="E614" s="166"/>
      <c r="F614" s="166"/>
    </row>
    <row r="615" spans="4:6" ht="12.75" customHeight="1" x14ac:dyDescent="0.35">
      <c r="D615" s="166"/>
      <c r="E615" s="166"/>
      <c r="F615" s="166"/>
    </row>
    <row r="616" spans="4:6" ht="12.75" customHeight="1" x14ac:dyDescent="0.35">
      <c r="D616" s="166"/>
      <c r="E616" s="166"/>
      <c r="F616" s="166"/>
    </row>
    <row r="617" spans="4:6" ht="12.75" customHeight="1" x14ac:dyDescent="0.35">
      <c r="D617" s="166"/>
      <c r="E617" s="166"/>
      <c r="F617" s="166"/>
    </row>
    <row r="618" spans="4:6" ht="12.75" customHeight="1" x14ac:dyDescent="0.35">
      <c r="D618" s="166"/>
      <c r="E618" s="166"/>
      <c r="F618" s="166"/>
    </row>
    <row r="619" spans="4:6" ht="12.75" customHeight="1" x14ac:dyDescent="0.35">
      <c r="D619" s="166"/>
      <c r="E619" s="166"/>
      <c r="F619" s="166"/>
    </row>
    <row r="620" spans="4:6" ht="12.75" customHeight="1" x14ac:dyDescent="0.35">
      <c r="D620" s="166"/>
      <c r="E620" s="166"/>
      <c r="F620" s="166"/>
    </row>
    <row r="621" spans="4:6" ht="12.75" customHeight="1" x14ac:dyDescent="0.35">
      <c r="D621" s="166"/>
      <c r="E621" s="166"/>
      <c r="F621" s="166"/>
    </row>
    <row r="622" spans="4:6" ht="12.75" customHeight="1" x14ac:dyDescent="0.35">
      <c r="D622" s="166"/>
      <c r="E622" s="166"/>
      <c r="F622" s="166"/>
    </row>
    <row r="623" spans="4:6" ht="12.75" customHeight="1" x14ac:dyDescent="0.35">
      <c r="D623" s="166"/>
      <c r="E623" s="166"/>
      <c r="F623" s="166"/>
    </row>
    <row r="624" spans="4:6" ht="12.75" customHeight="1" x14ac:dyDescent="0.35">
      <c r="D624" s="166"/>
      <c r="E624" s="166"/>
      <c r="F624" s="166"/>
    </row>
    <row r="625" spans="4:6" ht="12.75" customHeight="1" x14ac:dyDescent="0.35">
      <c r="D625" s="166"/>
      <c r="E625" s="166"/>
      <c r="F625" s="166"/>
    </row>
    <row r="626" spans="4:6" ht="12.75" customHeight="1" x14ac:dyDescent="0.35">
      <c r="D626" s="166"/>
      <c r="E626" s="166"/>
      <c r="F626" s="166"/>
    </row>
    <row r="627" spans="4:6" ht="12.75" customHeight="1" x14ac:dyDescent="0.35">
      <c r="D627" s="166"/>
      <c r="E627" s="166"/>
      <c r="F627" s="166"/>
    </row>
    <row r="628" spans="4:6" ht="12.75" customHeight="1" x14ac:dyDescent="0.35">
      <c r="D628" s="166"/>
      <c r="E628" s="166"/>
      <c r="F628" s="166"/>
    </row>
    <row r="629" spans="4:6" ht="12.75" customHeight="1" x14ac:dyDescent="0.35">
      <c r="D629" s="166"/>
      <c r="E629" s="166"/>
      <c r="F629" s="166"/>
    </row>
    <row r="630" spans="4:6" ht="12.75" customHeight="1" x14ac:dyDescent="0.35">
      <c r="D630" s="166"/>
      <c r="E630" s="166"/>
      <c r="F630" s="166"/>
    </row>
    <row r="631" spans="4:6" ht="12.75" customHeight="1" x14ac:dyDescent="0.35">
      <c r="D631" s="166"/>
      <c r="E631" s="166"/>
      <c r="F631" s="166"/>
    </row>
    <row r="632" spans="4:6" ht="12.75" customHeight="1" x14ac:dyDescent="0.35">
      <c r="D632" s="166"/>
      <c r="E632" s="166"/>
      <c r="F632" s="166"/>
    </row>
    <row r="633" spans="4:6" ht="12.75" customHeight="1" x14ac:dyDescent="0.35">
      <c r="D633" s="166"/>
      <c r="E633" s="166"/>
      <c r="F633" s="166"/>
    </row>
    <row r="634" spans="4:6" ht="12.75" customHeight="1" x14ac:dyDescent="0.35">
      <c r="D634" s="166"/>
      <c r="E634" s="166"/>
      <c r="F634" s="166"/>
    </row>
    <row r="635" spans="4:6" ht="12.75" customHeight="1" x14ac:dyDescent="0.35">
      <c r="D635" s="166"/>
      <c r="E635" s="166"/>
      <c r="F635" s="166"/>
    </row>
    <row r="636" spans="4:6" ht="12.75" customHeight="1" x14ac:dyDescent="0.35">
      <c r="D636" s="166"/>
      <c r="E636" s="166"/>
      <c r="F636" s="166"/>
    </row>
    <row r="637" spans="4:6" ht="12.75" customHeight="1" x14ac:dyDescent="0.35">
      <c r="D637" s="166"/>
      <c r="E637" s="166"/>
      <c r="F637" s="166"/>
    </row>
    <row r="638" spans="4:6" ht="12.75" customHeight="1" x14ac:dyDescent="0.35">
      <c r="D638" s="166"/>
      <c r="E638" s="166"/>
      <c r="F638" s="166"/>
    </row>
    <row r="639" spans="4:6" ht="12.75" customHeight="1" x14ac:dyDescent="0.35">
      <c r="D639" s="166"/>
      <c r="E639" s="166"/>
      <c r="F639" s="166"/>
    </row>
    <row r="640" spans="4:6" ht="12.75" customHeight="1" x14ac:dyDescent="0.35">
      <c r="D640" s="166"/>
      <c r="E640" s="166"/>
      <c r="F640" s="166"/>
    </row>
    <row r="641" spans="4:6" ht="12.75" customHeight="1" x14ac:dyDescent="0.35">
      <c r="D641" s="166"/>
      <c r="E641" s="166"/>
      <c r="F641" s="166"/>
    </row>
    <row r="642" spans="4:6" ht="12.75" customHeight="1" x14ac:dyDescent="0.35">
      <c r="D642" s="166"/>
      <c r="E642" s="166"/>
      <c r="F642" s="166"/>
    </row>
    <row r="643" spans="4:6" ht="12.75" customHeight="1" x14ac:dyDescent="0.35">
      <c r="D643" s="166"/>
      <c r="E643" s="166"/>
      <c r="F643" s="166"/>
    </row>
    <row r="644" spans="4:6" ht="12.75" customHeight="1" x14ac:dyDescent="0.35">
      <c r="D644" s="166"/>
      <c r="E644" s="166"/>
      <c r="F644" s="166"/>
    </row>
    <row r="645" spans="4:6" ht="12.75" customHeight="1" x14ac:dyDescent="0.35">
      <c r="D645" s="166"/>
      <c r="E645" s="166"/>
      <c r="F645" s="166"/>
    </row>
    <row r="646" spans="4:6" ht="12.75" customHeight="1" x14ac:dyDescent="0.35">
      <c r="D646" s="166"/>
      <c r="E646" s="166"/>
      <c r="F646" s="166"/>
    </row>
    <row r="647" spans="4:6" ht="12.75" customHeight="1" x14ac:dyDescent="0.35">
      <c r="D647" s="166"/>
      <c r="E647" s="166"/>
      <c r="F647" s="166"/>
    </row>
    <row r="648" spans="4:6" ht="12.75" customHeight="1" x14ac:dyDescent="0.35">
      <c r="D648" s="166"/>
      <c r="E648" s="166"/>
      <c r="F648" s="166"/>
    </row>
    <row r="649" spans="4:6" ht="12.75" customHeight="1" x14ac:dyDescent="0.35">
      <c r="D649" s="166"/>
      <c r="E649" s="166"/>
      <c r="F649" s="166"/>
    </row>
    <row r="650" spans="4:6" ht="12.75" customHeight="1" x14ac:dyDescent="0.35">
      <c r="D650" s="166"/>
      <c r="E650" s="166"/>
      <c r="F650" s="166"/>
    </row>
    <row r="651" spans="4:6" ht="12.75" customHeight="1" x14ac:dyDescent="0.35">
      <c r="D651" s="166"/>
      <c r="E651" s="166"/>
      <c r="F651" s="166"/>
    </row>
    <row r="652" spans="4:6" ht="12.75" customHeight="1" x14ac:dyDescent="0.35">
      <c r="D652" s="166"/>
      <c r="E652" s="166"/>
      <c r="F652" s="166"/>
    </row>
    <row r="653" spans="4:6" ht="12.75" customHeight="1" x14ac:dyDescent="0.35">
      <c r="D653" s="166"/>
      <c r="E653" s="166"/>
      <c r="F653" s="166"/>
    </row>
    <row r="654" spans="4:6" ht="12.75" customHeight="1" x14ac:dyDescent="0.35">
      <c r="D654" s="166"/>
      <c r="E654" s="166"/>
      <c r="F654" s="166"/>
    </row>
    <row r="655" spans="4:6" ht="12.75" customHeight="1" x14ac:dyDescent="0.35">
      <c r="D655" s="166"/>
      <c r="E655" s="166"/>
      <c r="F655" s="166"/>
    </row>
    <row r="656" spans="4:6" ht="12.75" customHeight="1" x14ac:dyDescent="0.35">
      <c r="D656" s="166"/>
      <c r="E656" s="166"/>
      <c r="F656" s="166"/>
    </row>
    <row r="657" spans="4:6" ht="12.75" customHeight="1" x14ac:dyDescent="0.35">
      <c r="D657" s="166"/>
      <c r="E657" s="166"/>
      <c r="F657" s="166"/>
    </row>
    <row r="658" spans="4:6" ht="12.75" customHeight="1" x14ac:dyDescent="0.35">
      <c r="D658" s="166"/>
      <c r="E658" s="166"/>
      <c r="F658" s="166"/>
    </row>
    <row r="659" spans="4:6" ht="12.75" customHeight="1" x14ac:dyDescent="0.35">
      <c r="D659" s="166"/>
      <c r="E659" s="166"/>
      <c r="F659" s="166"/>
    </row>
    <row r="660" spans="4:6" ht="12.75" customHeight="1" x14ac:dyDescent="0.35">
      <c r="D660" s="166"/>
      <c r="E660" s="166"/>
      <c r="F660" s="166"/>
    </row>
    <row r="661" spans="4:6" ht="12.75" customHeight="1" x14ac:dyDescent="0.35">
      <c r="D661" s="166"/>
      <c r="E661" s="166"/>
      <c r="F661" s="166"/>
    </row>
    <row r="662" spans="4:6" ht="12.75" customHeight="1" x14ac:dyDescent="0.35">
      <c r="D662" s="166"/>
      <c r="E662" s="166"/>
      <c r="F662" s="166"/>
    </row>
    <row r="663" spans="4:6" ht="12.75" customHeight="1" x14ac:dyDescent="0.35">
      <c r="D663" s="166"/>
      <c r="E663" s="166"/>
      <c r="F663" s="166"/>
    </row>
    <row r="664" spans="4:6" ht="12.75" customHeight="1" x14ac:dyDescent="0.35">
      <c r="D664" s="166"/>
      <c r="E664" s="166"/>
      <c r="F664" s="166"/>
    </row>
    <row r="665" spans="4:6" ht="12.75" customHeight="1" x14ac:dyDescent="0.35">
      <c r="D665" s="166"/>
      <c r="E665" s="166"/>
      <c r="F665" s="166"/>
    </row>
    <row r="666" spans="4:6" ht="12.75" customHeight="1" x14ac:dyDescent="0.35">
      <c r="D666" s="166"/>
      <c r="E666" s="166"/>
      <c r="F666" s="166"/>
    </row>
    <row r="667" spans="4:6" ht="12.75" customHeight="1" x14ac:dyDescent="0.35">
      <c r="D667" s="166"/>
      <c r="E667" s="166"/>
      <c r="F667" s="166"/>
    </row>
    <row r="668" spans="4:6" ht="12.75" customHeight="1" x14ac:dyDescent="0.35">
      <c r="D668" s="166"/>
      <c r="E668" s="166"/>
      <c r="F668" s="166"/>
    </row>
    <row r="669" spans="4:6" ht="12.75" customHeight="1" x14ac:dyDescent="0.35">
      <c r="D669" s="166"/>
      <c r="E669" s="166"/>
      <c r="F669" s="166"/>
    </row>
    <row r="670" spans="4:6" ht="12.75" customHeight="1" x14ac:dyDescent="0.35">
      <c r="D670" s="166"/>
      <c r="E670" s="166"/>
      <c r="F670" s="166"/>
    </row>
    <row r="671" spans="4:6" ht="12.75" customHeight="1" x14ac:dyDescent="0.35">
      <c r="D671" s="166"/>
      <c r="E671" s="166"/>
      <c r="F671" s="166"/>
    </row>
    <row r="672" spans="4:6" ht="12.75" customHeight="1" x14ac:dyDescent="0.35">
      <c r="D672" s="166"/>
      <c r="E672" s="166"/>
      <c r="F672" s="166"/>
    </row>
    <row r="673" spans="4:6" ht="12.75" customHeight="1" x14ac:dyDescent="0.35">
      <c r="D673" s="166"/>
      <c r="E673" s="166"/>
      <c r="F673" s="166"/>
    </row>
    <row r="674" spans="4:6" ht="12.75" customHeight="1" x14ac:dyDescent="0.35">
      <c r="D674" s="166"/>
      <c r="E674" s="166"/>
      <c r="F674" s="166"/>
    </row>
    <row r="675" spans="4:6" ht="12.75" customHeight="1" x14ac:dyDescent="0.35">
      <c r="D675" s="166"/>
      <c r="E675" s="166"/>
      <c r="F675" s="166"/>
    </row>
    <row r="676" spans="4:6" ht="12.75" customHeight="1" x14ac:dyDescent="0.35">
      <c r="D676" s="166"/>
      <c r="E676" s="166"/>
      <c r="F676" s="166"/>
    </row>
    <row r="677" spans="4:6" ht="12.75" customHeight="1" x14ac:dyDescent="0.35">
      <c r="D677" s="166"/>
      <c r="E677" s="166"/>
      <c r="F677" s="166"/>
    </row>
    <row r="678" spans="4:6" ht="12.75" customHeight="1" x14ac:dyDescent="0.35">
      <c r="D678" s="166"/>
      <c r="E678" s="166"/>
      <c r="F678" s="166"/>
    </row>
    <row r="679" spans="4:6" ht="12.75" customHeight="1" x14ac:dyDescent="0.35">
      <c r="D679" s="166"/>
      <c r="E679" s="166"/>
      <c r="F679" s="166"/>
    </row>
    <row r="680" spans="4:6" ht="12.75" customHeight="1" x14ac:dyDescent="0.35">
      <c r="D680" s="166"/>
      <c r="E680" s="166"/>
      <c r="F680" s="166"/>
    </row>
    <row r="681" spans="4:6" ht="12.75" customHeight="1" x14ac:dyDescent="0.35">
      <c r="D681" s="166"/>
      <c r="E681" s="166"/>
      <c r="F681" s="166"/>
    </row>
    <row r="682" spans="4:6" ht="12.75" customHeight="1" x14ac:dyDescent="0.35">
      <c r="D682" s="166"/>
      <c r="E682" s="166"/>
      <c r="F682" s="166"/>
    </row>
    <row r="683" spans="4:6" ht="12.75" customHeight="1" x14ac:dyDescent="0.35">
      <c r="D683" s="166"/>
      <c r="E683" s="166"/>
      <c r="F683" s="166"/>
    </row>
    <row r="684" spans="4:6" ht="12.75" customHeight="1" x14ac:dyDescent="0.35">
      <c r="D684" s="166"/>
      <c r="E684" s="166"/>
      <c r="F684" s="166"/>
    </row>
    <row r="685" spans="4:6" ht="12.75" customHeight="1" x14ac:dyDescent="0.35">
      <c r="D685" s="166"/>
      <c r="E685" s="166"/>
      <c r="F685" s="166"/>
    </row>
    <row r="686" spans="4:6" ht="12.75" customHeight="1" x14ac:dyDescent="0.35">
      <c r="D686" s="166"/>
      <c r="E686" s="166"/>
      <c r="F686" s="166"/>
    </row>
    <row r="687" spans="4:6" ht="12.75" customHeight="1" x14ac:dyDescent="0.35">
      <c r="D687" s="166"/>
      <c r="E687" s="166"/>
      <c r="F687" s="166"/>
    </row>
    <row r="688" spans="4:6" ht="12.75" customHeight="1" x14ac:dyDescent="0.35">
      <c r="D688" s="166"/>
      <c r="E688" s="166"/>
      <c r="F688" s="166"/>
    </row>
    <row r="689" spans="4:6" ht="12.75" customHeight="1" x14ac:dyDescent="0.35">
      <c r="D689" s="166"/>
      <c r="E689" s="166"/>
      <c r="F689" s="166"/>
    </row>
    <row r="690" spans="4:6" ht="12.75" customHeight="1" x14ac:dyDescent="0.35">
      <c r="D690" s="166"/>
      <c r="E690" s="166"/>
      <c r="F690" s="166"/>
    </row>
    <row r="691" spans="4:6" ht="12.75" customHeight="1" x14ac:dyDescent="0.35">
      <c r="D691" s="166"/>
      <c r="E691" s="166"/>
      <c r="F691" s="166"/>
    </row>
    <row r="692" spans="4:6" ht="12.75" customHeight="1" x14ac:dyDescent="0.35">
      <c r="D692" s="166"/>
      <c r="E692" s="166"/>
      <c r="F692" s="166"/>
    </row>
    <row r="693" spans="4:6" ht="12.75" customHeight="1" x14ac:dyDescent="0.35">
      <c r="D693" s="166"/>
      <c r="E693" s="166"/>
      <c r="F693" s="166"/>
    </row>
    <row r="694" spans="4:6" ht="12.75" customHeight="1" x14ac:dyDescent="0.35">
      <c r="D694" s="166"/>
      <c r="E694" s="166"/>
      <c r="F694" s="166"/>
    </row>
    <row r="695" spans="4:6" ht="12.75" customHeight="1" x14ac:dyDescent="0.35">
      <c r="D695" s="166"/>
      <c r="E695" s="166"/>
      <c r="F695" s="166"/>
    </row>
    <row r="696" spans="4:6" ht="12.75" customHeight="1" x14ac:dyDescent="0.35">
      <c r="D696" s="166"/>
      <c r="E696" s="166"/>
      <c r="F696" s="166"/>
    </row>
    <row r="697" spans="4:6" ht="12.75" customHeight="1" x14ac:dyDescent="0.35">
      <c r="D697" s="166"/>
      <c r="E697" s="166"/>
      <c r="F697" s="166"/>
    </row>
    <row r="698" spans="4:6" ht="12.75" customHeight="1" x14ac:dyDescent="0.35">
      <c r="D698" s="166"/>
      <c r="E698" s="166"/>
      <c r="F698" s="166"/>
    </row>
    <row r="699" spans="4:6" ht="12.75" customHeight="1" x14ac:dyDescent="0.35">
      <c r="D699" s="166"/>
      <c r="E699" s="166"/>
      <c r="F699" s="166"/>
    </row>
    <row r="700" spans="4:6" ht="12.75" customHeight="1" x14ac:dyDescent="0.35">
      <c r="D700" s="166"/>
      <c r="E700" s="166"/>
      <c r="F700" s="166"/>
    </row>
    <row r="701" spans="4:6" ht="12.75" customHeight="1" x14ac:dyDescent="0.35">
      <c r="D701" s="166"/>
      <c r="E701" s="166"/>
      <c r="F701" s="166"/>
    </row>
    <row r="702" spans="4:6" ht="12.75" customHeight="1" x14ac:dyDescent="0.35">
      <c r="D702" s="166"/>
      <c r="E702" s="166"/>
      <c r="F702" s="166"/>
    </row>
    <row r="703" spans="4:6" ht="12.75" customHeight="1" x14ac:dyDescent="0.35">
      <c r="D703" s="166"/>
      <c r="E703" s="166"/>
      <c r="F703" s="166"/>
    </row>
    <row r="704" spans="4:6" ht="12.75" customHeight="1" x14ac:dyDescent="0.35">
      <c r="D704" s="166"/>
      <c r="E704" s="166"/>
      <c r="F704" s="166"/>
    </row>
    <row r="705" spans="4:6" ht="12.75" customHeight="1" x14ac:dyDescent="0.35">
      <c r="D705" s="166"/>
      <c r="E705" s="166"/>
      <c r="F705" s="166"/>
    </row>
    <row r="706" spans="4:6" ht="12.75" customHeight="1" x14ac:dyDescent="0.35">
      <c r="D706" s="166"/>
      <c r="E706" s="166"/>
      <c r="F706" s="166"/>
    </row>
    <row r="707" spans="4:6" ht="12.75" customHeight="1" x14ac:dyDescent="0.35">
      <c r="D707" s="166"/>
      <c r="E707" s="166"/>
      <c r="F707" s="166"/>
    </row>
    <row r="708" spans="4:6" ht="12.75" customHeight="1" x14ac:dyDescent="0.35">
      <c r="D708" s="166"/>
      <c r="E708" s="166"/>
      <c r="F708" s="166"/>
    </row>
    <row r="709" spans="4:6" ht="12.75" customHeight="1" x14ac:dyDescent="0.35">
      <c r="D709" s="166"/>
      <c r="E709" s="166"/>
      <c r="F709" s="166"/>
    </row>
    <row r="710" spans="4:6" ht="12.75" customHeight="1" x14ac:dyDescent="0.35">
      <c r="D710" s="166"/>
      <c r="E710" s="166"/>
      <c r="F710" s="166"/>
    </row>
    <row r="711" spans="4:6" ht="12.75" customHeight="1" x14ac:dyDescent="0.35">
      <c r="D711" s="166"/>
      <c r="E711" s="166"/>
      <c r="F711" s="166"/>
    </row>
    <row r="712" spans="4:6" ht="12.75" customHeight="1" x14ac:dyDescent="0.35">
      <c r="D712" s="166"/>
      <c r="E712" s="166"/>
      <c r="F712" s="166"/>
    </row>
    <row r="713" spans="4:6" ht="12.75" customHeight="1" x14ac:dyDescent="0.35">
      <c r="D713" s="166"/>
      <c r="E713" s="166"/>
      <c r="F713" s="166"/>
    </row>
    <row r="714" spans="4:6" ht="12.75" customHeight="1" x14ac:dyDescent="0.35">
      <c r="D714" s="166"/>
      <c r="E714" s="166"/>
      <c r="F714" s="166"/>
    </row>
    <row r="715" spans="4:6" ht="12.75" customHeight="1" x14ac:dyDescent="0.35">
      <c r="D715" s="166"/>
      <c r="E715" s="166"/>
      <c r="F715" s="166"/>
    </row>
    <row r="716" spans="4:6" ht="12.75" customHeight="1" x14ac:dyDescent="0.35">
      <c r="D716" s="166"/>
      <c r="E716" s="166"/>
      <c r="F716" s="166"/>
    </row>
    <row r="717" spans="4:6" ht="12.75" customHeight="1" x14ac:dyDescent="0.35">
      <c r="D717" s="166"/>
      <c r="E717" s="166"/>
      <c r="F717" s="166"/>
    </row>
    <row r="718" spans="4:6" ht="12.75" customHeight="1" x14ac:dyDescent="0.35">
      <c r="D718" s="166"/>
      <c r="E718" s="166"/>
      <c r="F718" s="166"/>
    </row>
    <row r="719" spans="4:6" ht="12.75" customHeight="1" x14ac:dyDescent="0.35">
      <c r="D719" s="166"/>
      <c r="E719" s="166"/>
      <c r="F719" s="166"/>
    </row>
    <row r="720" spans="4:6" ht="12.75" customHeight="1" x14ac:dyDescent="0.35">
      <c r="D720" s="166"/>
      <c r="E720" s="166"/>
      <c r="F720" s="166"/>
    </row>
    <row r="721" spans="4:6" ht="12.75" customHeight="1" x14ac:dyDescent="0.35">
      <c r="D721" s="166"/>
      <c r="E721" s="166"/>
      <c r="F721" s="166"/>
    </row>
    <row r="722" spans="4:6" ht="12.75" customHeight="1" x14ac:dyDescent="0.35">
      <c r="D722" s="166"/>
      <c r="E722" s="166"/>
      <c r="F722" s="166"/>
    </row>
    <row r="723" spans="4:6" ht="12.75" customHeight="1" x14ac:dyDescent="0.35">
      <c r="D723" s="166"/>
      <c r="E723" s="166"/>
      <c r="F723" s="166"/>
    </row>
    <row r="724" spans="4:6" ht="12.75" customHeight="1" x14ac:dyDescent="0.35">
      <c r="D724" s="166"/>
      <c r="E724" s="166"/>
      <c r="F724" s="166"/>
    </row>
    <row r="725" spans="4:6" ht="12.75" customHeight="1" x14ac:dyDescent="0.35">
      <c r="D725" s="166"/>
      <c r="E725" s="166"/>
      <c r="F725" s="166"/>
    </row>
    <row r="726" spans="4:6" ht="12.75" customHeight="1" x14ac:dyDescent="0.35">
      <c r="D726" s="166"/>
      <c r="E726" s="166"/>
      <c r="F726" s="166"/>
    </row>
    <row r="727" spans="4:6" ht="12.75" customHeight="1" x14ac:dyDescent="0.35">
      <c r="D727" s="166"/>
      <c r="E727" s="166"/>
      <c r="F727" s="166"/>
    </row>
    <row r="728" spans="4:6" ht="12.75" customHeight="1" x14ac:dyDescent="0.35">
      <c r="D728" s="166"/>
      <c r="E728" s="166"/>
      <c r="F728" s="166"/>
    </row>
    <row r="729" spans="4:6" ht="12.75" customHeight="1" x14ac:dyDescent="0.35">
      <c r="D729" s="166"/>
      <c r="E729" s="166"/>
      <c r="F729" s="166"/>
    </row>
    <row r="730" spans="4:6" ht="12.75" customHeight="1" x14ac:dyDescent="0.35">
      <c r="D730" s="166"/>
      <c r="E730" s="166"/>
      <c r="F730" s="166"/>
    </row>
    <row r="731" spans="4:6" ht="12.75" customHeight="1" x14ac:dyDescent="0.35">
      <c r="D731" s="166"/>
      <c r="E731" s="166"/>
      <c r="F731" s="166"/>
    </row>
    <row r="732" spans="4:6" ht="12.75" customHeight="1" x14ac:dyDescent="0.35">
      <c r="D732" s="166"/>
      <c r="E732" s="166"/>
      <c r="F732" s="166"/>
    </row>
    <row r="733" spans="4:6" ht="12.75" customHeight="1" x14ac:dyDescent="0.35">
      <c r="D733" s="166"/>
      <c r="E733" s="166"/>
      <c r="F733" s="166"/>
    </row>
    <row r="734" spans="4:6" ht="12.75" customHeight="1" x14ac:dyDescent="0.35">
      <c r="D734" s="166"/>
      <c r="E734" s="166"/>
      <c r="F734" s="166"/>
    </row>
    <row r="735" spans="4:6" ht="12.75" customHeight="1" x14ac:dyDescent="0.35">
      <c r="D735" s="166"/>
      <c r="E735" s="166"/>
      <c r="F735" s="166"/>
    </row>
    <row r="736" spans="4:6" ht="12.75" customHeight="1" x14ac:dyDescent="0.35">
      <c r="D736" s="166"/>
      <c r="E736" s="166"/>
      <c r="F736" s="166"/>
    </row>
    <row r="737" spans="4:6" ht="12.75" customHeight="1" x14ac:dyDescent="0.35">
      <c r="D737" s="166"/>
      <c r="E737" s="166"/>
      <c r="F737" s="166"/>
    </row>
    <row r="738" spans="4:6" ht="12.75" customHeight="1" x14ac:dyDescent="0.35">
      <c r="D738" s="166"/>
      <c r="E738" s="166"/>
      <c r="F738" s="166"/>
    </row>
    <row r="739" spans="4:6" ht="12.75" customHeight="1" x14ac:dyDescent="0.35">
      <c r="D739" s="166"/>
      <c r="E739" s="166"/>
      <c r="F739" s="166"/>
    </row>
    <row r="740" spans="4:6" ht="12.75" customHeight="1" x14ac:dyDescent="0.35">
      <c r="D740" s="166"/>
      <c r="E740" s="166"/>
      <c r="F740" s="166"/>
    </row>
    <row r="741" spans="4:6" ht="12.75" customHeight="1" x14ac:dyDescent="0.35">
      <c r="D741" s="166"/>
      <c r="E741" s="166"/>
      <c r="F741" s="166"/>
    </row>
    <row r="742" spans="4:6" ht="12.75" customHeight="1" x14ac:dyDescent="0.35">
      <c r="D742" s="166"/>
      <c r="E742" s="166"/>
      <c r="F742" s="166"/>
    </row>
    <row r="743" spans="4:6" ht="12.75" customHeight="1" x14ac:dyDescent="0.35">
      <c r="D743" s="166"/>
      <c r="E743" s="166"/>
      <c r="F743" s="166"/>
    </row>
    <row r="744" spans="4:6" ht="12.75" customHeight="1" x14ac:dyDescent="0.35">
      <c r="D744" s="166"/>
      <c r="E744" s="166"/>
      <c r="F744" s="166"/>
    </row>
    <row r="745" spans="4:6" ht="12.75" customHeight="1" x14ac:dyDescent="0.35">
      <c r="D745" s="166"/>
      <c r="E745" s="166"/>
      <c r="F745" s="166"/>
    </row>
    <row r="746" spans="4:6" ht="12.75" customHeight="1" x14ac:dyDescent="0.35">
      <c r="D746" s="166"/>
      <c r="E746" s="166"/>
      <c r="F746" s="166"/>
    </row>
    <row r="747" spans="4:6" ht="12.75" customHeight="1" x14ac:dyDescent="0.35">
      <c r="D747" s="166"/>
      <c r="E747" s="166"/>
      <c r="F747" s="166"/>
    </row>
    <row r="748" spans="4:6" ht="12.75" customHeight="1" x14ac:dyDescent="0.35">
      <c r="D748" s="166"/>
      <c r="E748" s="166"/>
      <c r="F748" s="166"/>
    </row>
    <row r="749" spans="4:6" ht="12.75" customHeight="1" x14ac:dyDescent="0.35">
      <c r="D749" s="166"/>
      <c r="E749" s="166"/>
      <c r="F749" s="166"/>
    </row>
    <row r="750" spans="4:6" ht="12.75" customHeight="1" x14ac:dyDescent="0.35">
      <c r="D750" s="166"/>
      <c r="E750" s="166"/>
      <c r="F750" s="166"/>
    </row>
    <row r="751" spans="4:6" ht="12.75" customHeight="1" x14ac:dyDescent="0.35">
      <c r="D751" s="166"/>
      <c r="E751" s="166"/>
      <c r="F751" s="166"/>
    </row>
    <row r="752" spans="4:6" ht="12.75" customHeight="1" x14ac:dyDescent="0.35">
      <c r="D752" s="166"/>
      <c r="E752" s="166"/>
      <c r="F752" s="166"/>
    </row>
    <row r="753" spans="4:6" ht="12.75" customHeight="1" x14ac:dyDescent="0.35">
      <c r="D753" s="166"/>
      <c r="E753" s="166"/>
      <c r="F753" s="166"/>
    </row>
    <row r="754" spans="4:6" ht="12.75" customHeight="1" x14ac:dyDescent="0.35">
      <c r="D754" s="166"/>
      <c r="E754" s="166"/>
      <c r="F754" s="166"/>
    </row>
    <row r="755" spans="4:6" ht="12.75" customHeight="1" x14ac:dyDescent="0.35">
      <c r="D755" s="166"/>
      <c r="E755" s="166"/>
      <c r="F755" s="166"/>
    </row>
    <row r="756" spans="4:6" ht="12.75" customHeight="1" x14ac:dyDescent="0.35">
      <c r="D756" s="166"/>
      <c r="E756" s="166"/>
      <c r="F756" s="166"/>
    </row>
    <row r="757" spans="4:6" ht="12.75" customHeight="1" x14ac:dyDescent="0.35">
      <c r="D757" s="166"/>
      <c r="E757" s="166"/>
      <c r="F757" s="166"/>
    </row>
    <row r="758" spans="4:6" ht="12.75" customHeight="1" x14ac:dyDescent="0.35">
      <c r="D758" s="166"/>
      <c r="E758" s="166"/>
      <c r="F758" s="166"/>
    </row>
    <row r="759" spans="4:6" ht="12.75" customHeight="1" x14ac:dyDescent="0.35">
      <c r="D759" s="166"/>
      <c r="E759" s="166"/>
      <c r="F759" s="166"/>
    </row>
    <row r="760" spans="4:6" ht="12.75" customHeight="1" x14ac:dyDescent="0.35">
      <c r="D760" s="166"/>
      <c r="E760" s="166"/>
      <c r="F760" s="166"/>
    </row>
    <row r="761" spans="4:6" ht="12.75" customHeight="1" x14ac:dyDescent="0.35">
      <c r="D761" s="166"/>
      <c r="E761" s="166"/>
      <c r="F761" s="166"/>
    </row>
    <row r="762" spans="4:6" ht="12.75" customHeight="1" x14ac:dyDescent="0.35">
      <c r="D762" s="166"/>
      <c r="E762" s="166"/>
      <c r="F762" s="166"/>
    </row>
    <row r="763" spans="4:6" ht="12.75" customHeight="1" x14ac:dyDescent="0.35">
      <c r="D763" s="166"/>
      <c r="E763" s="166"/>
      <c r="F763" s="166"/>
    </row>
    <row r="764" spans="4:6" ht="12.75" customHeight="1" x14ac:dyDescent="0.35">
      <c r="D764" s="166"/>
      <c r="E764" s="166"/>
      <c r="F764" s="166"/>
    </row>
    <row r="765" spans="4:6" ht="12.75" customHeight="1" x14ac:dyDescent="0.35">
      <c r="D765" s="166"/>
      <c r="E765" s="166"/>
      <c r="F765" s="166"/>
    </row>
    <row r="766" spans="4:6" ht="12.75" customHeight="1" x14ac:dyDescent="0.35">
      <c r="D766" s="166"/>
      <c r="E766" s="166"/>
      <c r="F766" s="166"/>
    </row>
    <row r="767" spans="4:6" ht="12.75" customHeight="1" x14ac:dyDescent="0.35">
      <c r="D767" s="166"/>
      <c r="E767" s="166"/>
      <c r="F767" s="166"/>
    </row>
    <row r="768" spans="4:6" ht="12.75" customHeight="1" x14ac:dyDescent="0.35">
      <c r="D768" s="166"/>
      <c r="E768" s="166"/>
      <c r="F768" s="166"/>
    </row>
    <row r="769" spans="4:6" ht="12.75" customHeight="1" x14ac:dyDescent="0.35">
      <c r="D769" s="166"/>
      <c r="E769" s="166"/>
      <c r="F769" s="166"/>
    </row>
    <row r="770" spans="4:6" ht="12.75" customHeight="1" x14ac:dyDescent="0.35">
      <c r="D770" s="166"/>
      <c r="E770" s="166"/>
      <c r="F770" s="166"/>
    </row>
    <row r="771" spans="4:6" ht="12.75" customHeight="1" x14ac:dyDescent="0.35">
      <c r="D771" s="166"/>
      <c r="E771" s="166"/>
      <c r="F771" s="166"/>
    </row>
    <row r="772" spans="4:6" ht="12.75" customHeight="1" x14ac:dyDescent="0.35">
      <c r="D772" s="166"/>
      <c r="E772" s="166"/>
      <c r="F772" s="166"/>
    </row>
    <row r="773" spans="4:6" ht="12.75" customHeight="1" x14ac:dyDescent="0.35">
      <c r="D773" s="166"/>
      <c r="E773" s="166"/>
      <c r="F773" s="166"/>
    </row>
    <row r="774" spans="4:6" ht="12.75" customHeight="1" x14ac:dyDescent="0.35">
      <c r="D774" s="166"/>
      <c r="E774" s="166"/>
      <c r="F774" s="166"/>
    </row>
    <row r="775" spans="4:6" ht="12.75" customHeight="1" x14ac:dyDescent="0.35">
      <c r="D775" s="166"/>
      <c r="E775" s="166"/>
      <c r="F775" s="166"/>
    </row>
    <row r="776" spans="4:6" ht="12.75" customHeight="1" x14ac:dyDescent="0.35">
      <c r="D776" s="166"/>
      <c r="E776" s="166"/>
      <c r="F776" s="166"/>
    </row>
    <row r="777" spans="4:6" ht="12.75" customHeight="1" x14ac:dyDescent="0.35">
      <c r="D777" s="166"/>
      <c r="E777" s="166"/>
      <c r="F777" s="166"/>
    </row>
    <row r="778" spans="4:6" ht="12.75" customHeight="1" x14ac:dyDescent="0.35">
      <c r="D778" s="166"/>
      <c r="E778" s="166"/>
      <c r="F778" s="166"/>
    </row>
    <row r="779" spans="4:6" ht="12.75" customHeight="1" x14ac:dyDescent="0.35">
      <c r="D779" s="166"/>
      <c r="E779" s="166"/>
      <c r="F779" s="166"/>
    </row>
    <row r="780" spans="4:6" ht="12.75" customHeight="1" x14ac:dyDescent="0.35">
      <c r="D780" s="166"/>
      <c r="E780" s="166"/>
      <c r="F780" s="166"/>
    </row>
    <row r="781" spans="4:6" ht="12.75" customHeight="1" x14ac:dyDescent="0.35">
      <c r="D781" s="166"/>
      <c r="E781" s="166"/>
      <c r="F781" s="166"/>
    </row>
    <row r="782" spans="4:6" ht="12.75" customHeight="1" x14ac:dyDescent="0.35">
      <c r="D782" s="166"/>
      <c r="E782" s="166"/>
      <c r="F782" s="166"/>
    </row>
    <row r="783" spans="4:6" ht="12.75" customHeight="1" x14ac:dyDescent="0.35">
      <c r="D783" s="166"/>
      <c r="E783" s="166"/>
      <c r="F783" s="166"/>
    </row>
    <row r="784" spans="4:6" ht="12.75" customHeight="1" x14ac:dyDescent="0.35">
      <c r="D784" s="166"/>
      <c r="E784" s="166"/>
      <c r="F784" s="166"/>
    </row>
    <row r="785" spans="4:6" ht="12.75" customHeight="1" x14ac:dyDescent="0.35">
      <c r="D785" s="166"/>
      <c r="E785" s="166"/>
      <c r="F785" s="166"/>
    </row>
    <row r="786" spans="4:6" ht="12.75" customHeight="1" x14ac:dyDescent="0.35">
      <c r="D786" s="166"/>
      <c r="E786" s="166"/>
      <c r="F786" s="166"/>
    </row>
    <row r="787" spans="4:6" ht="12.75" customHeight="1" x14ac:dyDescent="0.35">
      <c r="D787" s="166"/>
      <c r="E787" s="166"/>
      <c r="F787" s="166"/>
    </row>
    <row r="788" spans="4:6" ht="12.75" customHeight="1" x14ac:dyDescent="0.35">
      <c r="D788" s="166"/>
      <c r="E788" s="166"/>
      <c r="F788" s="166"/>
    </row>
    <row r="789" spans="4:6" ht="12.75" customHeight="1" x14ac:dyDescent="0.35">
      <c r="D789" s="166"/>
      <c r="E789" s="166"/>
      <c r="F789" s="166"/>
    </row>
    <row r="790" spans="4:6" ht="12.75" customHeight="1" x14ac:dyDescent="0.35">
      <c r="D790" s="166"/>
      <c r="E790" s="166"/>
      <c r="F790" s="166"/>
    </row>
    <row r="791" spans="4:6" ht="12.75" customHeight="1" x14ac:dyDescent="0.35">
      <c r="D791" s="166"/>
      <c r="E791" s="166"/>
      <c r="F791" s="166"/>
    </row>
    <row r="792" spans="4:6" ht="12.75" customHeight="1" x14ac:dyDescent="0.35">
      <c r="D792" s="166"/>
      <c r="E792" s="166"/>
      <c r="F792" s="166"/>
    </row>
    <row r="793" spans="4:6" ht="12.75" customHeight="1" x14ac:dyDescent="0.35">
      <c r="D793" s="166"/>
      <c r="E793" s="166"/>
      <c r="F793" s="166"/>
    </row>
    <row r="794" spans="4:6" ht="12.75" customHeight="1" x14ac:dyDescent="0.35">
      <c r="D794" s="166"/>
      <c r="E794" s="166"/>
      <c r="F794" s="166"/>
    </row>
    <row r="795" spans="4:6" ht="12.75" customHeight="1" x14ac:dyDescent="0.35">
      <c r="D795" s="166"/>
      <c r="E795" s="166"/>
      <c r="F795" s="166"/>
    </row>
    <row r="796" spans="4:6" ht="12.75" customHeight="1" x14ac:dyDescent="0.35">
      <c r="D796" s="166"/>
      <c r="E796" s="166"/>
      <c r="F796" s="166"/>
    </row>
    <row r="797" spans="4:6" ht="12.75" customHeight="1" x14ac:dyDescent="0.35">
      <c r="D797" s="166"/>
      <c r="E797" s="166"/>
      <c r="F797" s="166"/>
    </row>
    <row r="798" spans="4:6" ht="12.75" customHeight="1" x14ac:dyDescent="0.35">
      <c r="D798" s="166"/>
      <c r="E798" s="166"/>
      <c r="F798" s="166"/>
    </row>
    <row r="799" spans="4:6" ht="12.75" customHeight="1" x14ac:dyDescent="0.35">
      <c r="D799" s="166"/>
      <c r="E799" s="166"/>
      <c r="F799" s="166"/>
    </row>
    <row r="800" spans="4:6" ht="12.75" customHeight="1" x14ac:dyDescent="0.35">
      <c r="D800" s="166"/>
      <c r="E800" s="166"/>
      <c r="F800" s="166"/>
    </row>
    <row r="801" spans="4:6" ht="12.75" customHeight="1" x14ac:dyDescent="0.35">
      <c r="D801" s="166"/>
      <c r="E801" s="166"/>
      <c r="F801" s="166"/>
    </row>
    <row r="802" spans="4:6" ht="12.75" customHeight="1" x14ac:dyDescent="0.35">
      <c r="D802" s="166"/>
      <c r="E802" s="166"/>
      <c r="F802" s="166"/>
    </row>
    <row r="803" spans="4:6" ht="12.75" customHeight="1" x14ac:dyDescent="0.35">
      <c r="D803" s="166"/>
      <c r="E803" s="166"/>
      <c r="F803" s="166"/>
    </row>
    <row r="804" spans="4:6" ht="12.75" customHeight="1" x14ac:dyDescent="0.35">
      <c r="D804" s="166"/>
      <c r="E804" s="166"/>
      <c r="F804" s="166"/>
    </row>
    <row r="805" spans="4:6" ht="12.75" customHeight="1" x14ac:dyDescent="0.35">
      <c r="D805" s="166"/>
      <c r="E805" s="166"/>
      <c r="F805" s="166"/>
    </row>
    <row r="806" spans="4:6" ht="12.75" customHeight="1" x14ac:dyDescent="0.35">
      <c r="D806" s="166"/>
      <c r="E806" s="166"/>
      <c r="F806" s="166"/>
    </row>
    <row r="807" spans="4:6" ht="12.75" customHeight="1" x14ac:dyDescent="0.35">
      <c r="D807" s="166"/>
      <c r="E807" s="166"/>
      <c r="F807" s="166"/>
    </row>
    <row r="808" spans="4:6" ht="12.75" customHeight="1" x14ac:dyDescent="0.35">
      <c r="D808" s="166"/>
      <c r="E808" s="166"/>
      <c r="F808" s="166"/>
    </row>
    <row r="809" spans="4:6" ht="12.75" customHeight="1" x14ac:dyDescent="0.35">
      <c r="D809" s="166"/>
      <c r="E809" s="166"/>
      <c r="F809" s="166"/>
    </row>
    <row r="810" spans="4:6" ht="12.75" customHeight="1" x14ac:dyDescent="0.35">
      <c r="D810" s="166"/>
      <c r="E810" s="166"/>
      <c r="F810" s="166"/>
    </row>
    <row r="811" spans="4:6" ht="12.75" customHeight="1" x14ac:dyDescent="0.35">
      <c r="D811" s="166"/>
      <c r="E811" s="166"/>
      <c r="F811" s="166"/>
    </row>
    <row r="812" spans="4:6" ht="12.75" customHeight="1" x14ac:dyDescent="0.35">
      <c r="D812" s="166"/>
      <c r="E812" s="166"/>
      <c r="F812" s="166"/>
    </row>
    <row r="813" spans="4:6" ht="12.75" customHeight="1" x14ac:dyDescent="0.35">
      <c r="D813" s="166"/>
      <c r="E813" s="166"/>
      <c r="F813" s="166"/>
    </row>
    <row r="814" spans="4:6" ht="12.75" customHeight="1" x14ac:dyDescent="0.35">
      <c r="D814" s="166"/>
      <c r="E814" s="166"/>
      <c r="F814" s="166"/>
    </row>
    <row r="815" spans="4:6" ht="12.75" customHeight="1" x14ac:dyDescent="0.35">
      <c r="D815" s="166"/>
      <c r="E815" s="166"/>
      <c r="F815" s="166"/>
    </row>
    <row r="816" spans="4:6" ht="12.75" customHeight="1" x14ac:dyDescent="0.35">
      <c r="D816" s="166"/>
      <c r="E816" s="166"/>
      <c r="F816" s="166"/>
    </row>
    <row r="817" spans="4:6" ht="12.75" customHeight="1" x14ac:dyDescent="0.35">
      <c r="D817" s="166"/>
      <c r="E817" s="166"/>
      <c r="F817" s="166"/>
    </row>
    <row r="818" spans="4:6" ht="12.75" customHeight="1" x14ac:dyDescent="0.35">
      <c r="D818" s="166"/>
      <c r="E818" s="166"/>
      <c r="F818" s="166"/>
    </row>
    <row r="819" spans="4:6" ht="12.75" customHeight="1" x14ac:dyDescent="0.35">
      <c r="D819" s="166"/>
      <c r="E819" s="166"/>
      <c r="F819" s="166"/>
    </row>
    <row r="820" spans="4:6" ht="12.75" customHeight="1" x14ac:dyDescent="0.35">
      <c r="D820" s="166"/>
      <c r="E820" s="166"/>
      <c r="F820" s="166"/>
    </row>
    <row r="821" spans="4:6" ht="12.75" customHeight="1" x14ac:dyDescent="0.35">
      <c r="D821" s="166"/>
      <c r="E821" s="166"/>
      <c r="F821" s="166"/>
    </row>
    <row r="822" spans="4:6" ht="12.75" customHeight="1" x14ac:dyDescent="0.35">
      <c r="D822" s="166"/>
      <c r="E822" s="166"/>
      <c r="F822" s="166"/>
    </row>
    <row r="823" spans="4:6" ht="12.75" customHeight="1" x14ac:dyDescent="0.35">
      <c r="D823" s="166"/>
      <c r="E823" s="166"/>
      <c r="F823" s="166"/>
    </row>
    <row r="824" spans="4:6" ht="12.75" customHeight="1" x14ac:dyDescent="0.35">
      <c r="D824" s="166"/>
      <c r="E824" s="166"/>
      <c r="F824" s="166"/>
    </row>
    <row r="825" spans="4:6" ht="12.75" customHeight="1" x14ac:dyDescent="0.35">
      <c r="D825" s="166"/>
      <c r="E825" s="166"/>
      <c r="F825" s="166"/>
    </row>
    <row r="826" spans="4:6" ht="12.75" customHeight="1" x14ac:dyDescent="0.35">
      <c r="D826" s="166"/>
      <c r="E826" s="166"/>
      <c r="F826" s="166"/>
    </row>
    <row r="827" spans="4:6" ht="12.75" customHeight="1" x14ac:dyDescent="0.35">
      <c r="D827" s="166"/>
      <c r="E827" s="166"/>
      <c r="F827" s="166"/>
    </row>
    <row r="828" spans="4:6" ht="12.75" customHeight="1" x14ac:dyDescent="0.35">
      <c r="D828" s="166"/>
      <c r="E828" s="166"/>
      <c r="F828" s="166"/>
    </row>
    <row r="829" spans="4:6" ht="12.75" customHeight="1" x14ac:dyDescent="0.35">
      <c r="D829" s="166"/>
      <c r="E829" s="166"/>
      <c r="F829" s="166"/>
    </row>
    <row r="830" spans="4:6" ht="12.75" customHeight="1" x14ac:dyDescent="0.35">
      <c r="D830" s="166"/>
      <c r="E830" s="166"/>
      <c r="F830" s="166"/>
    </row>
    <row r="831" spans="4:6" ht="12.75" customHeight="1" x14ac:dyDescent="0.35">
      <c r="D831" s="166"/>
      <c r="E831" s="166"/>
      <c r="F831" s="166"/>
    </row>
    <row r="832" spans="4:6" ht="12.75" customHeight="1" x14ac:dyDescent="0.35">
      <c r="D832" s="166"/>
      <c r="E832" s="166"/>
      <c r="F832" s="166"/>
    </row>
    <row r="833" spans="4:6" ht="12.75" customHeight="1" x14ac:dyDescent="0.35">
      <c r="D833" s="166"/>
      <c r="E833" s="166"/>
      <c r="F833" s="166"/>
    </row>
    <row r="834" spans="4:6" ht="12.75" customHeight="1" x14ac:dyDescent="0.35">
      <c r="D834" s="166"/>
      <c r="E834" s="166"/>
      <c r="F834" s="166"/>
    </row>
    <row r="835" spans="4:6" ht="12.75" customHeight="1" x14ac:dyDescent="0.35">
      <c r="D835" s="166"/>
      <c r="E835" s="166"/>
      <c r="F835" s="166"/>
    </row>
    <row r="836" spans="4:6" ht="12.75" customHeight="1" x14ac:dyDescent="0.35">
      <c r="D836" s="166"/>
      <c r="E836" s="166"/>
      <c r="F836" s="166"/>
    </row>
    <row r="837" spans="4:6" ht="12.75" customHeight="1" x14ac:dyDescent="0.35">
      <c r="D837" s="166"/>
      <c r="E837" s="166"/>
      <c r="F837" s="166"/>
    </row>
    <row r="838" spans="4:6" ht="12.75" customHeight="1" x14ac:dyDescent="0.35">
      <c r="D838" s="166"/>
      <c r="E838" s="166"/>
      <c r="F838" s="166"/>
    </row>
    <row r="839" spans="4:6" ht="12.75" customHeight="1" x14ac:dyDescent="0.35">
      <c r="D839" s="166"/>
      <c r="E839" s="166"/>
      <c r="F839" s="166"/>
    </row>
    <row r="840" spans="4:6" ht="12.75" customHeight="1" x14ac:dyDescent="0.35">
      <c r="D840" s="166"/>
      <c r="E840" s="166"/>
      <c r="F840" s="166"/>
    </row>
    <row r="841" spans="4:6" ht="12.75" customHeight="1" x14ac:dyDescent="0.35">
      <c r="D841" s="166"/>
      <c r="E841" s="166"/>
      <c r="F841" s="166"/>
    </row>
    <row r="842" spans="4:6" ht="12.75" customHeight="1" x14ac:dyDescent="0.35">
      <c r="D842" s="166"/>
      <c r="E842" s="166"/>
      <c r="F842" s="166"/>
    </row>
    <row r="843" spans="4:6" ht="12.75" customHeight="1" x14ac:dyDescent="0.35">
      <c r="D843" s="166"/>
      <c r="E843" s="166"/>
      <c r="F843" s="166"/>
    </row>
    <row r="844" spans="4:6" ht="12.75" customHeight="1" x14ac:dyDescent="0.35">
      <c r="D844" s="166"/>
      <c r="E844" s="166"/>
      <c r="F844" s="166"/>
    </row>
    <row r="845" spans="4:6" ht="12.75" customHeight="1" x14ac:dyDescent="0.35">
      <c r="D845" s="166"/>
      <c r="E845" s="166"/>
      <c r="F845" s="166"/>
    </row>
    <row r="846" spans="4:6" ht="12.75" customHeight="1" x14ac:dyDescent="0.35">
      <c r="D846" s="166"/>
      <c r="E846" s="166"/>
      <c r="F846" s="166"/>
    </row>
    <row r="847" spans="4:6" ht="12.75" customHeight="1" x14ac:dyDescent="0.35">
      <c r="D847" s="166"/>
      <c r="E847" s="166"/>
      <c r="F847" s="166"/>
    </row>
    <row r="848" spans="4:6" ht="12.75" customHeight="1" x14ac:dyDescent="0.35">
      <c r="D848" s="166"/>
      <c r="E848" s="166"/>
      <c r="F848" s="166"/>
    </row>
    <row r="849" spans="4:6" ht="12.75" customHeight="1" x14ac:dyDescent="0.35">
      <c r="D849" s="166"/>
      <c r="E849" s="166"/>
      <c r="F849" s="166"/>
    </row>
    <row r="850" spans="4:6" ht="12.75" customHeight="1" x14ac:dyDescent="0.35">
      <c r="D850" s="166"/>
      <c r="E850" s="166"/>
      <c r="F850" s="166"/>
    </row>
    <row r="851" spans="4:6" ht="12.75" customHeight="1" x14ac:dyDescent="0.35">
      <c r="D851" s="166"/>
      <c r="E851" s="166"/>
      <c r="F851" s="166"/>
    </row>
    <row r="852" spans="4:6" ht="12.75" customHeight="1" x14ac:dyDescent="0.35">
      <c r="D852" s="166"/>
      <c r="E852" s="166"/>
      <c r="F852" s="166"/>
    </row>
    <row r="853" spans="4:6" ht="12.75" customHeight="1" x14ac:dyDescent="0.35">
      <c r="D853" s="166"/>
      <c r="E853" s="166"/>
      <c r="F853" s="166"/>
    </row>
    <row r="854" spans="4:6" ht="12.75" customHeight="1" x14ac:dyDescent="0.35">
      <c r="D854" s="166"/>
      <c r="E854" s="166"/>
      <c r="F854" s="166"/>
    </row>
    <row r="855" spans="4:6" ht="12.75" customHeight="1" x14ac:dyDescent="0.35">
      <c r="D855" s="166"/>
      <c r="E855" s="166"/>
      <c r="F855" s="166"/>
    </row>
    <row r="856" spans="4:6" ht="12.75" customHeight="1" x14ac:dyDescent="0.35">
      <c r="D856" s="166"/>
      <c r="E856" s="166"/>
      <c r="F856" s="166"/>
    </row>
    <row r="857" spans="4:6" ht="12.75" customHeight="1" x14ac:dyDescent="0.35">
      <c r="D857" s="166"/>
      <c r="E857" s="166"/>
      <c r="F857" s="166"/>
    </row>
    <row r="858" spans="4:6" ht="12.75" customHeight="1" x14ac:dyDescent="0.35">
      <c r="D858" s="166"/>
      <c r="E858" s="166"/>
      <c r="F858" s="166"/>
    </row>
    <row r="859" spans="4:6" ht="12.75" customHeight="1" x14ac:dyDescent="0.35">
      <c r="D859" s="166"/>
      <c r="E859" s="166"/>
      <c r="F859" s="166"/>
    </row>
    <row r="860" spans="4:6" ht="12.75" customHeight="1" x14ac:dyDescent="0.35">
      <c r="D860" s="166"/>
      <c r="E860" s="166"/>
      <c r="F860" s="166"/>
    </row>
    <row r="861" spans="4:6" ht="12.75" customHeight="1" x14ac:dyDescent="0.35">
      <c r="D861" s="166"/>
      <c r="E861" s="166"/>
      <c r="F861" s="166"/>
    </row>
    <row r="862" spans="4:6" ht="12.75" customHeight="1" x14ac:dyDescent="0.35">
      <c r="D862" s="166"/>
      <c r="E862" s="166"/>
      <c r="F862" s="166"/>
    </row>
    <row r="863" spans="4:6" ht="12.75" customHeight="1" x14ac:dyDescent="0.35">
      <c r="D863" s="166"/>
      <c r="E863" s="166"/>
      <c r="F863" s="166"/>
    </row>
    <row r="864" spans="4:6" ht="12.75" customHeight="1" x14ac:dyDescent="0.35">
      <c r="D864" s="166"/>
      <c r="E864" s="166"/>
      <c r="F864" s="166"/>
    </row>
    <row r="865" spans="4:6" ht="12.75" customHeight="1" x14ac:dyDescent="0.35">
      <c r="D865" s="166"/>
      <c r="E865" s="166"/>
      <c r="F865" s="166"/>
    </row>
    <row r="866" spans="4:6" ht="12.75" customHeight="1" x14ac:dyDescent="0.35">
      <c r="D866" s="166"/>
      <c r="E866" s="166"/>
      <c r="F866" s="166"/>
    </row>
    <row r="867" spans="4:6" ht="12.75" customHeight="1" x14ac:dyDescent="0.35">
      <c r="D867" s="166"/>
      <c r="E867" s="166"/>
      <c r="F867" s="166"/>
    </row>
    <row r="868" spans="4:6" ht="12.75" customHeight="1" x14ac:dyDescent="0.35">
      <c r="D868" s="166"/>
      <c r="E868" s="166"/>
      <c r="F868" s="166"/>
    </row>
    <row r="869" spans="4:6" ht="12.75" customHeight="1" x14ac:dyDescent="0.35">
      <c r="D869" s="166"/>
      <c r="E869" s="166"/>
      <c r="F869" s="166"/>
    </row>
    <row r="870" spans="4:6" ht="12.75" customHeight="1" x14ac:dyDescent="0.35">
      <c r="D870" s="166"/>
      <c r="E870" s="166"/>
      <c r="F870" s="166"/>
    </row>
    <row r="871" spans="4:6" ht="12.75" customHeight="1" x14ac:dyDescent="0.35">
      <c r="D871" s="166"/>
      <c r="E871" s="166"/>
      <c r="F871" s="166"/>
    </row>
    <row r="872" spans="4:6" ht="12.75" customHeight="1" x14ac:dyDescent="0.35">
      <c r="D872" s="166"/>
      <c r="E872" s="166"/>
      <c r="F872" s="166"/>
    </row>
    <row r="873" spans="4:6" ht="12.75" customHeight="1" x14ac:dyDescent="0.35">
      <c r="D873" s="166"/>
      <c r="E873" s="166"/>
      <c r="F873" s="166"/>
    </row>
    <row r="874" spans="4:6" ht="12.75" customHeight="1" x14ac:dyDescent="0.35">
      <c r="D874" s="166"/>
      <c r="E874" s="166"/>
      <c r="F874" s="166"/>
    </row>
    <row r="875" spans="4:6" ht="12.75" customHeight="1" x14ac:dyDescent="0.35">
      <c r="D875" s="166"/>
      <c r="E875" s="166"/>
      <c r="F875" s="166"/>
    </row>
    <row r="876" spans="4:6" ht="12.75" customHeight="1" x14ac:dyDescent="0.35">
      <c r="D876" s="166"/>
      <c r="E876" s="166"/>
      <c r="F876" s="166"/>
    </row>
    <row r="877" spans="4:6" ht="12.75" customHeight="1" x14ac:dyDescent="0.35">
      <c r="D877" s="166"/>
      <c r="E877" s="166"/>
      <c r="F877" s="166"/>
    </row>
    <row r="878" spans="4:6" ht="12.75" customHeight="1" x14ac:dyDescent="0.35">
      <c r="D878" s="166"/>
      <c r="E878" s="166"/>
      <c r="F878" s="166"/>
    </row>
    <row r="879" spans="4:6" ht="12.75" customHeight="1" x14ac:dyDescent="0.35">
      <c r="D879" s="166"/>
      <c r="E879" s="166"/>
      <c r="F879" s="166"/>
    </row>
    <row r="880" spans="4:6" ht="12.75" customHeight="1" x14ac:dyDescent="0.35">
      <c r="D880" s="166"/>
      <c r="E880" s="166"/>
      <c r="F880" s="166"/>
    </row>
    <row r="881" spans="4:6" ht="12.75" customHeight="1" x14ac:dyDescent="0.35">
      <c r="D881" s="166"/>
      <c r="E881" s="166"/>
      <c r="F881" s="166"/>
    </row>
    <row r="882" spans="4:6" ht="12.75" customHeight="1" x14ac:dyDescent="0.35">
      <c r="D882" s="166"/>
      <c r="E882" s="166"/>
      <c r="F882" s="166"/>
    </row>
    <row r="883" spans="4:6" ht="12.75" customHeight="1" x14ac:dyDescent="0.35">
      <c r="D883" s="166"/>
      <c r="E883" s="166"/>
      <c r="F883" s="166"/>
    </row>
    <row r="884" spans="4:6" ht="12.75" customHeight="1" x14ac:dyDescent="0.35">
      <c r="D884" s="166"/>
      <c r="E884" s="166"/>
      <c r="F884" s="166"/>
    </row>
    <row r="885" spans="4:6" ht="12.75" customHeight="1" x14ac:dyDescent="0.35">
      <c r="D885" s="166"/>
      <c r="E885" s="166"/>
      <c r="F885" s="166"/>
    </row>
    <row r="886" spans="4:6" ht="12.75" customHeight="1" x14ac:dyDescent="0.35">
      <c r="D886" s="166"/>
      <c r="E886" s="166"/>
      <c r="F886" s="166"/>
    </row>
    <row r="887" spans="4:6" ht="12.75" customHeight="1" x14ac:dyDescent="0.35">
      <c r="D887" s="166"/>
      <c r="E887" s="166"/>
      <c r="F887" s="166"/>
    </row>
    <row r="888" spans="4:6" ht="12.75" customHeight="1" x14ac:dyDescent="0.35">
      <c r="D888" s="166"/>
      <c r="E888" s="166"/>
      <c r="F888" s="166"/>
    </row>
    <row r="889" spans="4:6" ht="12.75" customHeight="1" x14ac:dyDescent="0.35">
      <c r="D889" s="166"/>
      <c r="E889" s="166"/>
      <c r="F889" s="166"/>
    </row>
    <row r="890" spans="4:6" ht="12.75" customHeight="1" x14ac:dyDescent="0.35">
      <c r="D890" s="166"/>
      <c r="E890" s="166"/>
      <c r="F890" s="166"/>
    </row>
    <row r="891" spans="4:6" ht="12.75" customHeight="1" x14ac:dyDescent="0.35">
      <c r="D891" s="166"/>
      <c r="E891" s="166"/>
      <c r="F891" s="166"/>
    </row>
    <row r="892" spans="4:6" ht="12.75" customHeight="1" x14ac:dyDescent="0.35">
      <c r="D892" s="166"/>
      <c r="E892" s="166"/>
      <c r="F892" s="166"/>
    </row>
    <row r="893" spans="4:6" ht="12.75" customHeight="1" x14ac:dyDescent="0.35">
      <c r="D893" s="166"/>
      <c r="E893" s="166"/>
      <c r="F893" s="166"/>
    </row>
    <row r="894" spans="4:6" ht="12.75" customHeight="1" x14ac:dyDescent="0.35">
      <c r="D894" s="166"/>
      <c r="E894" s="166"/>
      <c r="F894" s="166"/>
    </row>
    <row r="895" spans="4:6" ht="12.75" customHeight="1" x14ac:dyDescent="0.35">
      <c r="D895" s="166"/>
      <c r="E895" s="166"/>
      <c r="F895" s="166"/>
    </row>
    <row r="896" spans="4:6" ht="12.75" customHeight="1" x14ac:dyDescent="0.35">
      <c r="D896" s="166"/>
      <c r="E896" s="166"/>
      <c r="F896" s="166"/>
    </row>
    <row r="897" spans="4:6" ht="12.75" customHeight="1" x14ac:dyDescent="0.35">
      <c r="D897" s="166"/>
      <c r="E897" s="166"/>
      <c r="F897" s="166"/>
    </row>
    <row r="898" spans="4:6" ht="12.75" customHeight="1" x14ac:dyDescent="0.35">
      <c r="D898" s="166"/>
      <c r="E898" s="166"/>
      <c r="F898" s="166"/>
    </row>
    <row r="899" spans="4:6" ht="12.75" customHeight="1" x14ac:dyDescent="0.35">
      <c r="D899" s="166"/>
      <c r="E899" s="166"/>
      <c r="F899" s="166"/>
    </row>
    <row r="900" spans="4:6" ht="12.75" customHeight="1" x14ac:dyDescent="0.35">
      <c r="D900" s="166"/>
      <c r="E900" s="166"/>
      <c r="F900" s="166"/>
    </row>
    <row r="901" spans="4:6" ht="12.75" customHeight="1" x14ac:dyDescent="0.35">
      <c r="D901" s="166"/>
      <c r="E901" s="166"/>
      <c r="F901" s="166"/>
    </row>
    <row r="902" spans="4:6" ht="12.75" customHeight="1" x14ac:dyDescent="0.35">
      <c r="D902" s="166"/>
      <c r="E902" s="166"/>
      <c r="F902" s="166"/>
    </row>
    <row r="903" spans="4:6" ht="12.75" customHeight="1" x14ac:dyDescent="0.35">
      <c r="D903" s="166"/>
      <c r="E903" s="166"/>
      <c r="F903" s="166"/>
    </row>
    <row r="904" spans="4:6" ht="12.75" customHeight="1" x14ac:dyDescent="0.35">
      <c r="D904" s="166"/>
      <c r="E904" s="166"/>
      <c r="F904" s="166"/>
    </row>
    <row r="905" spans="4:6" ht="12.75" customHeight="1" x14ac:dyDescent="0.35">
      <c r="D905" s="166"/>
      <c r="E905" s="166"/>
      <c r="F905" s="166"/>
    </row>
    <row r="906" spans="4:6" ht="12.75" customHeight="1" x14ac:dyDescent="0.35">
      <c r="D906" s="166"/>
      <c r="E906" s="166"/>
      <c r="F906" s="166"/>
    </row>
    <row r="907" spans="4:6" ht="12.75" customHeight="1" x14ac:dyDescent="0.35">
      <c r="D907" s="166"/>
      <c r="E907" s="166"/>
      <c r="F907" s="166"/>
    </row>
    <row r="908" spans="4:6" ht="12.75" customHeight="1" x14ac:dyDescent="0.35">
      <c r="D908" s="166"/>
      <c r="E908" s="166"/>
      <c r="F908" s="166"/>
    </row>
    <row r="909" spans="4:6" ht="12.75" customHeight="1" x14ac:dyDescent="0.35">
      <c r="D909" s="166"/>
      <c r="E909" s="166"/>
      <c r="F909" s="166"/>
    </row>
    <row r="910" spans="4:6" ht="12.75" customHeight="1" x14ac:dyDescent="0.35">
      <c r="D910" s="166"/>
      <c r="E910" s="166"/>
      <c r="F910" s="166"/>
    </row>
    <row r="911" spans="4:6" ht="12.75" customHeight="1" x14ac:dyDescent="0.35">
      <c r="D911" s="166"/>
      <c r="E911" s="166"/>
      <c r="F911" s="166"/>
    </row>
    <row r="912" spans="4:6" ht="12.75" customHeight="1" x14ac:dyDescent="0.35">
      <c r="D912" s="166"/>
      <c r="E912" s="166"/>
      <c r="F912" s="166"/>
    </row>
    <row r="913" spans="4:6" ht="12.75" customHeight="1" x14ac:dyDescent="0.35">
      <c r="D913" s="166"/>
      <c r="E913" s="166"/>
      <c r="F913" s="166"/>
    </row>
    <row r="914" spans="4:6" ht="12.75" customHeight="1" x14ac:dyDescent="0.35">
      <c r="D914" s="166"/>
      <c r="E914" s="166"/>
      <c r="F914" s="166"/>
    </row>
    <row r="915" spans="4:6" ht="12.75" customHeight="1" x14ac:dyDescent="0.35">
      <c r="D915" s="166"/>
      <c r="E915" s="166"/>
      <c r="F915" s="166"/>
    </row>
    <row r="916" spans="4:6" ht="12.75" customHeight="1" x14ac:dyDescent="0.35">
      <c r="D916" s="166"/>
      <c r="E916" s="166"/>
      <c r="F916" s="166"/>
    </row>
    <row r="917" spans="4:6" ht="12.75" customHeight="1" x14ac:dyDescent="0.35">
      <c r="D917" s="166"/>
      <c r="E917" s="166"/>
      <c r="F917" s="166"/>
    </row>
    <row r="918" spans="4:6" ht="12.75" customHeight="1" x14ac:dyDescent="0.35">
      <c r="D918" s="166"/>
      <c r="E918" s="166"/>
      <c r="F918" s="166"/>
    </row>
    <row r="919" spans="4:6" ht="12.75" customHeight="1" x14ac:dyDescent="0.35">
      <c r="D919" s="166"/>
      <c r="E919" s="166"/>
      <c r="F919" s="166"/>
    </row>
    <row r="920" spans="4:6" ht="12.75" customHeight="1" x14ac:dyDescent="0.35">
      <c r="D920" s="166"/>
      <c r="E920" s="166"/>
      <c r="F920" s="166"/>
    </row>
    <row r="921" spans="4:6" ht="12.75" customHeight="1" x14ac:dyDescent="0.35">
      <c r="D921" s="166"/>
      <c r="E921" s="166"/>
      <c r="F921" s="166"/>
    </row>
    <row r="922" spans="4:6" ht="12.75" customHeight="1" x14ac:dyDescent="0.35">
      <c r="D922" s="166"/>
      <c r="E922" s="166"/>
      <c r="F922" s="166"/>
    </row>
    <row r="923" spans="4:6" ht="12.75" customHeight="1" x14ac:dyDescent="0.35">
      <c r="D923" s="166"/>
      <c r="E923" s="166"/>
      <c r="F923" s="166"/>
    </row>
    <row r="924" spans="4:6" ht="12.75" customHeight="1" x14ac:dyDescent="0.35">
      <c r="D924" s="166"/>
      <c r="E924" s="166"/>
      <c r="F924" s="166"/>
    </row>
    <row r="925" spans="4:6" ht="12.75" customHeight="1" x14ac:dyDescent="0.35">
      <c r="D925" s="166"/>
      <c r="E925" s="166"/>
      <c r="F925" s="166"/>
    </row>
    <row r="926" spans="4:6" ht="12.75" customHeight="1" x14ac:dyDescent="0.35">
      <c r="D926" s="166"/>
      <c r="E926" s="166"/>
      <c r="F926" s="166"/>
    </row>
    <row r="927" spans="4:6" ht="12.75" customHeight="1" x14ac:dyDescent="0.35">
      <c r="D927" s="166"/>
      <c r="E927" s="166"/>
      <c r="F927" s="166"/>
    </row>
    <row r="928" spans="4:6" ht="12.75" customHeight="1" x14ac:dyDescent="0.35">
      <c r="D928" s="166"/>
      <c r="E928" s="166"/>
      <c r="F928" s="166"/>
    </row>
    <row r="929" spans="4:6" ht="12.75" customHeight="1" x14ac:dyDescent="0.35">
      <c r="D929" s="166"/>
      <c r="E929" s="166"/>
      <c r="F929" s="166"/>
    </row>
    <row r="930" spans="4:6" ht="12.75" customHeight="1" x14ac:dyDescent="0.35">
      <c r="D930" s="166"/>
      <c r="E930" s="166"/>
      <c r="F930" s="166"/>
    </row>
    <row r="931" spans="4:6" ht="12.75" customHeight="1" x14ac:dyDescent="0.35">
      <c r="D931" s="166"/>
      <c r="E931" s="166"/>
      <c r="F931" s="166"/>
    </row>
    <row r="932" spans="4:6" ht="12.75" customHeight="1" x14ac:dyDescent="0.35">
      <c r="D932" s="166"/>
      <c r="E932" s="166"/>
      <c r="F932" s="166"/>
    </row>
    <row r="933" spans="4:6" ht="12.75" customHeight="1" x14ac:dyDescent="0.35">
      <c r="D933" s="166"/>
      <c r="E933" s="166"/>
      <c r="F933" s="166"/>
    </row>
    <row r="934" spans="4:6" ht="12.75" customHeight="1" x14ac:dyDescent="0.35">
      <c r="D934" s="166"/>
      <c r="E934" s="166"/>
      <c r="F934" s="166"/>
    </row>
    <row r="935" spans="4:6" ht="12.75" customHeight="1" x14ac:dyDescent="0.35">
      <c r="D935" s="166"/>
      <c r="E935" s="166"/>
      <c r="F935" s="166"/>
    </row>
    <row r="936" spans="4:6" ht="12.75" customHeight="1" x14ac:dyDescent="0.35">
      <c r="D936" s="166"/>
      <c r="E936" s="166"/>
      <c r="F936" s="166"/>
    </row>
    <row r="937" spans="4:6" ht="12.75" customHeight="1" x14ac:dyDescent="0.35">
      <c r="D937" s="166"/>
      <c r="E937" s="166"/>
      <c r="F937" s="166"/>
    </row>
    <row r="938" spans="4:6" ht="12.75" customHeight="1" x14ac:dyDescent="0.35">
      <c r="D938" s="166"/>
      <c r="E938" s="166"/>
      <c r="F938" s="166"/>
    </row>
    <row r="939" spans="4:6" ht="12.75" customHeight="1" x14ac:dyDescent="0.35">
      <c r="D939" s="166"/>
      <c r="E939" s="166"/>
      <c r="F939" s="166"/>
    </row>
    <row r="940" spans="4:6" ht="12.75" customHeight="1" x14ac:dyDescent="0.35">
      <c r="D940" s="166"/>
      <c r="E940" s="166"/>
      <c r="F940" s="166"/>
    </row>
    <row r="941" spans="4:6" ht="12.75" customHeight="1" x14ac:dyDescent="0.35">
      <c r="D941" s="166"/>
      <c r="E941" s="166"/>
      <c r="F941" s="166"/>
    </row>
    <row r="942" spans="4:6" ht="12.75" customHeight="1" x14ac:dyDescent="0.35">
      <c r="D942" s="166"/>
      <c r="E942" s="166"/>
      <c r="F942" s="166"/>
    </row>
    <row r="943" spans="4:6" ht="12.75" customHeight="1" x14ac:dyDescent="0.35">
      <c r="D943" s="166"/>
      <c r="E943" s="166"/>
      <c r="F943" s="166"/>
    </row>
    <row r="944" spans="4:6" ht="12.75" customHeight="1" x14ac:dyDescent="0.35">
      <c r="D944" s="166"/>
      <c r="E944" s="166"/>
      <c r="F944" s="166"/>
    </row>
    <row r="945" spans="4:6" ht="12.75" customHeight="1" x14ac:dyDescent="0.35">
      <c r="D945" s="166"/>
      <c r="E945" s="166"/>
      <c r="F945" s="166"/>
    </row>
    <row r="946" spans="4:6" ht="12.75" customHeight="1" x14ac:dyDescent="0.35">
      <c r="D946" s="166"/>
      <c r="E946" s="166"/>
      <c r="F946" s="166"/>
    </row>
    <row r="947" spans="4:6" ht="12.75" customHeight="1" x14ac:dyDescent="0.35">
      <c r="D947" s="166"/>
      <c r="E947" s="166"/>
      <c r="F947" s="166"/>
    </row>
    <row r="948" spans="4:6" ht="12.75" customHeight="1" x14ac:dyDescent="0.35">
      <c r="D948" s="166"/>
      <c r="E948" s="166"/>
      <c r="F948" s="166"/>
    </row>
    <row r="949" spans="4:6" ht="12.75" customHeight="1" x14ac:dyDescent="0.35">
      <c r="D949" s="166"/>
      <c r="E949" s="166"/>
      <c r="F949" s="166"/>
    </row>
    <row r="950" spans="4:6" ht="12.75" customHeight="1" x14ac:dyDescent="0.35">
      <c r="D950" s="166"/>
      <c r="E950" s="166"/>
      <c r="F950" s="166"/>
    </row>
    <row r="951" spans="4:6" ht="12.75" customHeight="1" x14ac:dyDescent="0.35">
      <c r="D951" s="166"/>
      <c r="E951" s="166"/>
      <c r="F951" s="166"/>
    </row>
    <row r="952" spans="4:6" ht="12.75" customHeight="1" x14ac:dyDescent="0.35">
      <c r="D952" s="166"/>
      <c r="E952" s="166"/>
      <c r="F952" s="166"/>
    </row>
    <row r="953" spans="4:6" ht="12.75" customHeight="1" x14ac:dyDescent="0.35">
      <c r="D953" s="166"/>
      <c r="E953" s="166"/>
      <c r="F953" s="166"/>
    </row>
    <row r="954" spans="4:6" ht="12.75" customHeight="1" x14ac:dyDescent="0.35">
      <c r="D954" s="166"/>
      <c r="E954" s="166"/>
      <c r="F954" s="166"/>
    </row>
    <row r="955" spans="4:6" ht="12.75" customHeight="1" x14ac:dyDescent="0.35">
      <c r="D955" s="166"/>
      <c r="E955" s="166"/>
      <c r="F955" s="166"/>
    </row>
    <row r="956" spans="4:6" ht="12.75" customHeight="1" x14ac:dyDescent="0.35">
      <c r="D956" s="166"/>
      <c r="E956" s="166"/>
      <c r="F956" s="166"/>
    </row>
    <row r="957" spans="4:6" ht="12.75" customHeight="1" x14ac:dyDescent="0.35">
      <c r="D957" s="166"/>
      <c r="E957" s="166"/>
      <c r="F957" s="166"/>
    </row>
    <row r="958" spans="4:6" ht="12.75" customHeight="1" x14ac:dyDescent="0.35">
      <c r="D958" s="166"/>
      <c r="E958" s="166"/>
      <c r="F958" s="166"/>
    </row>
    <row r="959" spans="4:6" ht="12.75" customHeight="1" x14ac:dyDescent="0.35">
      <c r="D959" s="166"/>
      <c r="E959" s="166"/>
      <c r="F959" s="166"/>
    </row>
    <row r="960" spans="4:6" ht="12.75" customHeight="1" x14ac:dyDescent="0.35">
      <c r="D960" s="166"/>
      <c r="E960" s="166"/>
      <c r="F960" s="166"/>
    </row>
    <row r="961" spans="4:6" ht="12.75" customHeight="1" x14ac:dyDescent="0.35">
      <c r="D961" s="166"/>
      <c r="E961" s="166"/>
      <c r="F961" s="166"/>
    </row>
    <row r="962" spans="4:6" ht="12.75" customHeight="1" x14ac:dyDescent="0.35">
      <c r="D962" s="166"/>
      <c r="E962" s="166"/>
      <c r="F962" s="166"/>
    </row>
    <row r="963" spans="4:6" ht="12.75" customHeight="1" x14ac:dyDescent="0.35">
      <c r="D963" s="166"/>
      <c r="E963" s="166"/>
      <c r="F963" s="166"/>
    </row>
    <row r="964" spans="4:6" ht="12.75" customHeight="1" x14ac:dyDescent="0.35">
      <c r="D964" s="166"/>
      <c r="E964" s="166"/>
      <c r="F964" s="166"/>
    </row>
    <row r="965" spans="4:6" ht="12.75" customHeight="1" x14ac:dyDescent="0.35">
      <c r="D965" s="166"/>
      <c r="E965" s="166"/>
      <c r="F965" s="166"/>
    </row>
    <row r="966" spans="4:6" ht="12.75" customHeight="1" x14ac:dyDescent="0.35">
      <c r="D966" s="166"/>
      <c r="E966" s="166"/>
      <c r="F966" s="166"/>
    </row>
    <row r="967" spans="4:6" ht="12.75" customHeight="1" x14ac:dyDescent="0.35">
      <c r="D967" s="166"/>
      <c r="E967" s="166"/>
      <c r="F967" s="166"/>
    </row>
    <row r="968" spans="4:6" ht="12.75" customHeight="1" x14ac:dyDescent="0.35">
      <c r="D968" s="166"/>
      <c r="E968" s="166"/>
      <c r="F968" s="166"/>
    </row>
    <row r="969" spans="4:6" ht="12.75" customHeight="1" x14ac:dyDescent="0.35">
      <c r="D969" s="166"/>
      <c r="E969" s="166"/>
      <c r="F969" s="166"/>
    </row>
    <row r="970" spans="4:6" ht="12.75" customHeight="1" x14ac:dyDescent="0.35">
      <c r="D970" s="166"/>
      <c r="E970" s="166"/>
      <c r="F970" s="166"/>
    </row>
    <row r="971" spans="4:6" ht="12.75" customHeight="1" x14ac:dyDescent="0.35">
      <c r="D971" s="166"/>
      <c r="E971" s="166"/>
      <c r="F971" s="166"/>
    </row>
    <row r="972" spans="4:6" ht="12.75" customHeight="1" x14ac:dyDescent="0.35">
      <c r="D972" s="166"/>
      <c r="E972" s="166"/>
      <c r="F972" s="166"/>
    </row>
    <row r="973" spans="4:6" ht="12.75" customHeight="1" x14ac:dyDescent="0.35">
      <c r="D973" s="166"/>
      <c r="E973" s="166"/>
      <c r="F973" s="166"/>
    </row>
    <row r="974" spans="4:6" ht="12.75" customHeight="1" x14ac:dyDescent="0.35">
      <c r="D974" s="166"/>
      <c r="E974" s="166"/>
      <c r="F974" s="166"/>
    </row>
    <row r="975" spans="4:6" ht="12.75" customHeight="1" x14ac:dyDescent="0.35">
      <c r="D975" s="166"/>
      <c r="E975" s="166"/>
      <c r="F975" s="166"/>
    </row>
    <row r="976" spans="4:6" ht="12.75" customHeight="1" x14ac:dyDescent="0.35">
      <c r="D976" s="166"/>
      <c r="E976" s="166"/>
      <c r="F976" s="166"/>
    </row>
    <row r="977" spans="4:6" ht="12.75" customHeight="1" x14ac:dyDescent="0.35">
      <c r="D977" s="166"/>
      <c r="E977" s="166"/>
      <c r="F977" s="166"/>
    </row>
    <row r="978" spans="4:6" ht="12.75" customHeight="1" x14ac:dyDescent="0.35">
      <c r="D978" s="166"/>
      <c r="E978" s="166"/>
      <c r="F978" s="166"/>
    </row>
    <row r="979" spans="4:6" ht="12.75" customHeight="1" x14ac:dyDescent="0.35">
      <c r="D979" s="166"/>
      <c r="E979" s="166"/>
      <c r="F979" s="166"/>
    </row>
    <row r="980" spans="4:6" ht="12.75" customHeight="1" x14ac:dyDescent="0.35">
      <c r="D980" s="166"/>
      <c r="E980" s="166"/>
      <c r="F980" s="166"/>
    </row>
    <row r="981" spans="4:6" ht="12.75" customHeight="1" x14ac:dyDescent="0.35">
      <c r="D981" s="166"/>
      <c r="E981" s="166"/>
      <c r="F981" s="166"/>
    </row>
    <row r="982" spans="4:6" ht="12.75" customHeight="1" x14ac:dyDescent="0.35">
      <c r="D982" s="166"/>
      <c r="E982" s="166"/>
      <c r="F982" s="166"/>
    </row>
    <row r="983" spans="4:6" ht="12.75" customHeight="1" x14ac:dyDescent="0.35">
      <c r="D983" s="166"/>
      <c r="E983" s="166"/>
      <c r="F983" s="166"/>
    </row>
    <row r="984" spans="4:6" ht="12.75" customHeight="1" x14ac:dyDescent="0.35">
      <c r="D984" s="166"/>
      <c r="E984" s="166"/>
      <c r="F984" s="166"/>
    </row>
    <row r="985" spans="4:6" ht="12.75" customHeight="1" x14ac:dyDescent="0.35">
      <c r="D985" s="166"/>
      <c r="E985" s="166"/>
      <c r="F985" s="166"/>
    </row>
    <row r="986" spans="4:6" ht="12.75" customHeight="1" x14ac:dyDescent="0.35">
      <c r="D986" s="166"/>
      <c r="E986" s="166"/>
      <c r="F986" s="166"/>
    </row>
    <row r="987" spans="4:6" ht="12.75" customHeight="1" x14ac:dyDescent="0.35">
      <c r="D987" s="166"/>
      <c r="E987" s="166"/>
      <c r="F987" s="166"/>
    </row>
    <row r="988" spans="4:6" ht="12.75" customHeight="1" x14ac:dyDescent="0.35">
      <c r="D988" s="166"/>
      <c r="E988" s="166"/>
      <c r="F988" s="166"/>
    </row>
    <row r="989" spans="4:6" ht="12.75" customHeight="1" x14ac:dyDescent="0.35">
      <c r="D989" s="166"/>
      <c r="E989" s="166"/>
      <c r="F989" s="166"/>
    </row>
    <row r="990" spans="4:6" ht="12.75" customHeight="1" x14ac:dyDescent="0.35">
      <c r="D990" s="166"/>
      <c r="E990" s="166"/>
      <c r="F990" s="166"/>
    </row>
    <row r="991" spans="4:6" ht="12.75" customHeight="1" x14ac:dyDescent="0.35">
      <c r="D991" s="166"/>
      <c r="E991" s="166"/>
      <c r="F991" s="166"/>
    </row>
    <row r="992" spans="4:6" ht="12.75" customHeight="1" x14ac:dyDescent="0.35">
      <c r="D992" s="166"/>
      <c r="E992" s="166"/>
      <c r="F992" s="166"/>
    </row>
    <row r="993" spans="4:6" ht="12.75" customHeight="1" x14ac:dyDescent="0.35">
      <c r="D993" s="166"/>
      <c r="E993" s="166"/>
      <c r="F993" s="166"/>
    </row>
    <row r="994" spans="4:6" ht="12.75" customHeight="1" x14ac:dyDescent="0.35">
      <c r="D994" s="166"/>
      <c r="E994" s="166"/>
      <c r="F994" s="166"/>
    </row>
    <row r="995" spans="4:6" ht="12.75" customHeight="1" x14ac:dyDescent="0.35">
      <c r="D995" s="166"/>
      <c r="E995" s="166"/>
      <c r="F995" s="166"/>
    </row>
    <row r="996" spans="4:6" ht="12.75" customHeight="1" x14ac:dyDescent="0.35">
      <c r="D996" s="166"/>
      <c r="E996" s="166"/>
      <c r="F996" s="166"/>
    </row>
    <row r="997" spans="4:6" ht="12.75" customHeight="1" x14ac:dyDescent="0.35">
      <c r="D997" s="166"/>
      <c r="E997" s="166"/>
      <c r="F997" s="166"/>
    </row>
    <row r="998" spans="4:6" ht="12.75" customHeight="1" x14ac:dyDescent="0.35">
      <c r="D998" s="166"/>
      <c r="E998" s="166"/>
      <c r="F998" s="166"/>
    </row>
    <row r="999" spans="4:6" ht="12.75" customHeight="1" x14ac:dyDescent="0.35">
      <c r="D999" s="166"/>
      <c r="E999" s="166"/>
      <c r="F999" s="166"/>
    </row>
  </sheetData>
  <sheetProtection sheet="1" objects="1" scenarios="1"/>
  <mergeCells count="4">
    <mergeCell ref="F1:G1"/>
    <mergeCell ref="F2:G2"/>
    <mergeCell ref="F3:G3"/>
    <mergeCell ref="F5:G5"/>
  </mergeCells>
  <conditionalFormatting sqref="C2:C14">
    <cfRule type="cellIs" dxfId="7" priority="15" operator="equal">
      <formula>0</formula>
    </cfRule>
  </conditionalFormatting>
  <conditionalFormatting sqref="B41:B44">
    <cfRule type="cellIs" dxfId="6" priority="7" operator="equal">
      <formula>0</formula>
    </cfRule>
  </conditionalFormatting>
  <conditionalFormatting sqref="B55:B58">
    <cfRule type="cellIs" dxfId="5" priority="5" operator="equal">
      <formula>0</formula>
    </cfRule>
  </conditionalFormatting>
  <conditionalFormatting sqref="B70:B73">
    <cfRule type="cellIs" dxfId="4" priority="4" operator="equal">
      <formula>0</formula>
    </cfRule>
  </conditionalFormatting>
  <conditionalFormatting sqref="B84:B87">
    <cfRule type="cellIs" dxfId="3" priority="3" operator="equal">
      <formula>0</formula>
    </cfRule>
  </conditionalFormatting>
  <conditionalFormatting sqref="B99:B102">
    <cfRule type="cellIs" dxfId="2" priority="2" operator="equal">
      <formula>0</formula>
    </cfRule>
  </conditionalFormatting>
  <conditionalFormatting sqref="B113:B116">
    <cfRule type="cellIs" dxfId="1" priority="1" operator="equal">
      <formula>0</formula>
    </cfRule>
  </conditionalFormatting>
  <pageMargins left="0.7" right="0.7" top="0.75" bottom="0.75" header="0.3" footer="0.3"/>
  <pageSetup orientation="portrait" r:id="rId1"/>
  <headerFooter>
    <oddFooter>&amp;C&amp;1#&amp;"Calibri"&amp;8&amp;K000000Versum Materials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C020-BF32-401A-9797-32A707727A33}">
  <sheetPr>
    <outlinePr summaryBelow="0" summaryRight="0"/>
  </sheetPr>
  <dimension ref="A1:U888"/>
  <sheetViews>
    <sheetView workbookViewId="0">
      <selection activeCell="G20" sqref="G20"/>
    </sheetView>
  </sheetViews>
  <sheetFormatPr defaultColWidth="14.42578125" defaultRowHeight="12.75" x14ac:dyDescent="0.2"/>
  <cols>
    <col min="1" max="1" width="1.28515625" style="153" customWidth="1"/>
    <col min="2" max="2" width="7.42578125" style="153" bestFit="1" customWidth="1"/>
    <col min="3" max="3" width="15.28515625" style="153" customWidth="1"/>
    <col min="4" max="4" width="8.85546875" style="153" bestFit="1" customWidth="1"/>
    <col min="5" max="5" width="8.7109375" style="153" customWidth="1"/>
    <col min="6" max="11" width="13.7109375" style="153" customWidth="1"/>
    <col min="12" max="12" width="14.42578125" style="153"/>
    <col min="13" max="13" width="7.85546875" style="153" customWidth="1"/>
    <col min="14" max="14" width="15.7109375" style="153" customWidth="1"/>
    <col min="15" max="15" width="8.85546875" style="153" bestFit="1" customWidth="1"/>
    <col min="16" max="20" width="12.7109375" style="153" customWidth="1"/>
    <col min="21" max="21" width="13.42578125" style="153" customWidth="1"/>
    <col min="22" max="16384" width="14.42578125" style="153"/>
  </cols>
  <sheetData>
    <row r="1" spans="1:21" ht="30.75" thickBot="1" x14ac:dyDescent="0.45">
      <c r="A1" s="215"/>
      <c r="B1" s="327">
        <f>'Pre-Game Lineup'!$E$2</f>
        <v>0</v>
      </c>
      <c r="C1" s="328"/>
      <c r="D1" s="216" t="s">
        <v>65</v>
      </c>
      <c r="E1" s="217">
        <v>1</v>
      </c>
      <c r="F1" s="217">
        <v>2</v>
      </c>
      <c r="G1" s="217">
        <v>3</v>
      </c>
      <c r="H1" s="217">
        <v>4</v>
      </c>
      <c r="I1" s="217">
        <v>5</v>
      </c>
      <c r="J1" s="218">
        <v>6</v>
      </c>
      <c r="K1" s="219"/>
      <c r="M1" s="327">
        <f>'Pre-Game Lineup'!$E$2</f>
        <v>0</v>
      </c>
      <c r="N1" s="328"/>
      <c r="O1" s="216" t="s">
        <v>65</v>
      </c>
      <c r="P1" s="217">
        <v>1</v>
      </c>
      <c r="Q1" s="217">
        <v>2</v>
      </c>
      <c r="R1" s="217">
        <v>3</v>
      </c>
      <c r="S1" s="217">
        <v>4</v>
      </c>
      <c r="T1" s="217">
        <v>5</v>
      </c>
      <c r="U1" s="218">
        <v>6</v>
      </c>
    </row>
    <row r="2" spans="1:21" ht="24.95" customHeight="1" x14ac:dyDescent="0.4">
      <c r="A2" s="215"/>
      <c r="B2" s="329" t="str">
        <f>IF('Pre-Game Lineup'!$F$2="Home",'Pre-Game Lineup'!$G$2,'Pre-Game Lineup'!$F$1)</f>
        <v>team2</v>
      </c>
      <c r="C2" s="330"/>
      <c r="D2" s="220" t="s">
        <v>18</v>
      </c>
      <c r="E2" s="221"/>
      <c r="F2" s="221"/>
      <c r="G2" s="221"/>
      <c r="H2" s="221"/>
      <c r="I2" s="221"/>
      <c r="J2" s="222"/>
      <c r="K2" s="219"/>
      <c r="M2" s="329" t="str">
        <f>IF('Pre-Game Lineup'!$F$2="Home",'Pre-Game Lineup'!$G$2,'Pre-Game Lineup'!$F$1)</f>
        <v>team2</v>
      </c>
      <c r="N2" s="330"/>
      <c r="O2" s="220" t="s">
        <v>18</v>
      </c>
      <c r="P2" s="221"/>
      <c r="Q2" s="221"/>
      <c r="R2" s="221"/>
      <c r="S2" s="221"/>
      <c r="T2" s="221"/>
      <c r="U2" s="222"/>
    </row>
    <row r="3" spans="1:21" ht="24.95" customHeight="1" thickBot="1" x14ac:dyDescent="0.45">
      <c r="A3" s="215"/>
      <c r="B3" s="331" t="str">
        <f>IF('Pre-Game Lineup'!$F$2="Home",'Pre-Game Lineup'!$F$1,'Pre-Game Lineup'!$G$2)</f>
        <v>team1</v>
      </c>
      <c r="C3" s="332"/>
      <c r="D3" s="223" t="s">
        <v>1</v>
      </c>
      <c r="E3" s="224"/>
      <c r="F3" s="224"/>
      <c r="G3" s="224"/>
      <c r="H3" s="224"/>
      <c r="I3" s="224"/>
      <c r="J3" s="225"/>
      <c r="K3" s="219"/>
      <c r="M3" s="331" t="str">
        <f>IF('Pre-Game Lineup'!$F$2="Home",'Pre-Game Lineup'!$F$1,'Pre-Game Lineup'!$G$2)</f>
        <v>team1</v>
      </c>
      <c r="N3" s="332"/>
      <c r="O3" s="223" t="s">
        <v>1</v>
      </c>
      <c r="P3" s="224"/>
      <c r="Q3" s="224"/>
      <c r="R3" s="224"/>
      <c r="S3" s="224"/>
      <c r="T3" s="224"/>
      <c r="U3" s="225"/>
    </row>
    <row r="4" spans="1:21" ht="24.95" customHeight="1" thickBot="1" x14ac:dyDescent="0.45">
      <c r="A4" s="215"/>
      <c r="B4" s="226"/>
      <c r="C4" s="154"/>
      <c r="D4" s="227"/>
      <c r="E4" s="228"/>
      <c r="F4" s="228"/>
      <c r="G4" s="228"/>
      <c r="H4" s="228"/>
      <c r="I4" s="228"/>
      <c r="J4" s="228"/>
      <c r="K4" s="219"/>
    </row>
    <row r="5" spans="1:21" ht="20.25" customHeight="1" thickBot="1" x14ac:dyDescent="0.45">
      <c r="A5" s="215"/>
      <c r="B5" s="155" t="s">
        <v>66</v>
      </c>
      <c r="C5" s="229"/>
      <c r="D5" s="161"/>
      <c r="E5" s="161"/>
      <c r="F5" s="324" t="s">
        <v>4</v>
      </c>
      <c r="G5" s="325"/>
      <c r="H5" s="325"/>
      <c r="I5" s="325"/>
      <c r="J5" s="325"/>
      <c r="K5" s="326"/>
      <c r="M5" s="155" t="s">
        <v>67</v>
      </c>
      <c r="N5" s="229"/>
      <c r="O5" s="161"/>
      <c r="P5" s="324" t="s">
        <v>4</v>
      </c>
      <c r="Q5" s="325"/>
      <c r="R5" s="325"/>
      <c r="S5" s="325"/>
      <c r="T5" s="325"/>
      <c r="U5" s="326"/>
    </row>
    <row r="6" spans="1:21" ht="32.25" thickBot="1" x14ac:dyDescent="0.45">
      <c r="A6" s="215"/>
      <c r="B6" s="156" t="s">
        <v>2</v>
      </c>
      <c r="C6" s="230" t="str">
        <f>'Pre-Game Lineup'!B3</f>
        <v>Name</v>
      </c>
      <c r="D6" s="231" t="s">
        <v>15</v>
      </c>
      <c r="E6" s="232" t="s">
        <v>39</v>
      </c>
      <c r="F6" s="233">
        <f>'Pre-Game Lineup'!D3</f>
        <v>1</v>
      </c>
      <c r="G6" s="234">
        <f>'Pre-Game Lineup'!E3</f>
        <v>2</v>
      </c>
      <c r="H6" s="234">
        <f>'Pre-Game Lineup'!F3</f>
        <v>3</v>
      </c>
      <c r="I6" s="234">
        <f>'Pre-Game Lineup'!G3</f>
        <v>4</v>
      </c>
      <c r="J6" s="234">
        <f>'Pre-Game Lineup'!H3</f>
        <v>5</v>
      </c>
      <c r="K6" s="235">
        <f>'Pre-Game Lineup'!I3</f>
        <v>6</v>
      </c>
      <c r="M6" s="157" t="s">
        <v>2</v>
      </c>
      <c r="N6" s="236" t="str">
        <f>'Pre-Game Lineup'!B$3</f>
        <v>Name</v>
      </c>
      <c r="O6" s="235" t="s">
        <v>15</v>
      </c>
      <c r="P6" s="237">
        <f>'Pre-Game Lineup'!D$3</f>
        <v>1</v>
      </c>
      <c r="Q6" s="237">
        <f>'Pre-Game Lineup'!E$3</f>
        <v>2</v>
      </c>
      <c r="R6" s="237">
        <f>'Pre-Game Lineup'!F$3</f>
        <v>3</v>
      </c>
      <c r="S6" s="237">
        <f>'Pre-Game Lineup'!G$3</f>
        <v>4</v>
      </c>
      <c r="T6" s="237">
        <f>'Pre-Game Lineup'!H$3</f>
        <v>5</v>
      </c>
      <c r="U6" s="238">
        <f>'Pre-Game Lineup'!I$3</f>
        <v>6</v>
      </c>
    </row>
    <row r="7" spans="1:21" ht="24.95" customHeight="1" x14ac:dyDescent="0.4">
      <c r="A7" s="215"/>
      <c r="B7" s="239">
        <v>1</v>
      </c>
      <c r="C7" s="240">
        <f>'Pre-Game Lineup'!B4</f>
        <v>0</v>
      </c>
      <c r="D7" s="241" t="str">
        <f>'PRINT (Lineup &amp; Graphic)'!D2</f>
        <v/>
      </c>
      <c r="E7" s="242" t="str">
        <f>'Pre-Game Lineup'!C4</f>
        <v>P</v>
      </c>
      <c r="F7" s="243">
        <f>'Pre-Game Lineup'!D4</f>
        <v>0</v>
      </c>
      <c r="G7" s="244">
        <f>'Pre-Game Lineup'!E4</f>
        <v>0</v>
      </c>
      <c r="H7" s="244">
        <f>'Pre-Game Lineup'!F4</f>
        <v>0</v>
      </c>
      <c r="I7" s="244">
        <f>'Pre-Game Lineup'!G4</f>
        <v>0</v>
      </c>
      <c r="J7" s="244">
        <f>'Pre-Game Lineup'!H4</f>
        <v>0</v>
      </c>
      <c r="K7" s="245">
        <f>'Pre-Game Lineup'!I4</f>
        <v>0</v>
      </c>
      <c r="M7" s="246">
        <v>1</v>
      </c>
      <c r="N7" s="247">
        <f>C7</f>
        <v>0</v>
      </c>
      <c r="O7" s="248" t="str">
        <f>D7</f>
        <v/>
      </c>
      <c r="P7" s="249" t="str">
        <f>IF('Pre-Game Lineup'!$B4="","",IFERROR(INDEX($C$6:$K$19,MATCH($N7,F$6:F$19,0),3),""))</f>
        <v/>
      </c>
      <c r="Q7" s="250" t="str">
        <f>IF('Pre-Game Lineup'!$B4="","",IFERROR(INDEX($C$6:$K$19,MATCH($N7,G$6:G$19,0),3),""))</f>
        <v/>
      </c>
      <c r="R7" s="250" t="str">
        <f>IF('Pre-Game Lineup'!$B4="","",IFERROR(INDEX($C$6:$K$19,MATCH($N7,H$6:H$19,0),3),""))</f>
        <v/>
      </c>
      <c r="S7" s="250" t="str">
        <f>IF('Pre-Game Lineup'!$B4="","",IFERROR(INDEX($C$6:$K$19,MATCH($N7,I$6:I$19,0),3),""))</f>
        <v/>
      </c>
      <c r="T7" s="250" t="str">
        <f>IF('Pre-Game Lineup'!$B4="","",IFERROR(INDEX($C$6:$K$19,MATCH($N7,J$6:J$19,0),3),""))</f>
        <v/>
      </c>
      <c r="U7" s="251" t="str">
        <f>IF('Pre-Game Lineup'!$B4="","",IFERROR(INDEX($C$6:$K$19,MATCH($N7,K$6:K$19,0),3),""))</f>
        <v/>
      </c>
    </row>
    <row r="8" spans="1:21" ht="24.95" customHeight="1" x14ac:dyDescent="0.4">
      <c r="A8" s="215"/>
      <c r="B8" s="252">
        <v>2</v>
      </c>
      <c r="C8" s="253">
        <f>'Pre-Game Lineup'!B5</f>
        <v>0</v>
      </c>
      <c r="D8" s="254" t="str">
        <f>'PRINT (Lineup &amp; Graphic)'!D3</f>
        <v/>
      </c>
      <c r="E8" s="255" t="str">
        <f>'Pre-Game Lineup'!C5</f>
        <v>C</v>
      </c>
      <c r="F8" s="256">
        <f>'Pre-Game Lineup'!D5</f>
        <v>0</v>
      </c>
      <c r="G8" s="257">
        <f>'Pre-Game Lineup'!E5</f>
        <v>0</v>
      </c>
      <c r="H8" s="257">
        <f>'Pre-Game Lineup'!F5</f>
        <v>0</v>
      </c>
      <c r="I8" s="257">
        <f>'Pre-Game Lineup'!G5</f>
        <v>0</v>
      </c>
      <c r="J8" s="257">
        <f>'Pre-Game Lineup'!H5</f>
        <v>0</v>
      </c>
      <c r="K8" s="258">
        <f>'Pre-Game Lineup'!I5</f>
        <v>0</v>
      </c>
      <c r="M8" s="259">
        <v>2</v>
      </c>
      <c r="N8" s="260">
        <f t="shared" ref="N8:O19" si="0">C8</f>
        <v>0</v>
      </c>
      <c r="O8" s="261" t="str">
        <f t="shared" si="0"/>
        <v/>
      </c>
      <c r="P8" s="262" t="str">
        <f>IF('Pre-Game Lineup'!$B5="","",IFERROR(INDEX($C$6:$K$19,MATCH($N8,F$6:F$19,0),3),""))</f>
        <v/>
      </c>
      <c r="Q8" s="263" t="str">
        <f>IF('Pre-Game Lineup'!$B5="","",IFERROR(INDEX($C$6:$K$19,MATCH($N8,G$6:G$19,0),3),""))</f>
        <v/>
      </c>
      <c r="R8" s="263" t="str">
        <f>IF('Pre-Game Lineup'!$B5="","",IFERROR(INDEX($C$6:$K$19,MATCH($N8,H$6:H$19,0),3),""))</f>
        <v/>
      </c>
      <c r="S8" s="263" t="str">
        <f>IF('Pre-Game Lineup'!$B5="","",IFERROR(INDEX($C$6:$K$19,MATCH($N8,I$6:I$19,0),3),""))</f>
        <v/>
      </c>
      <c r="T8" s="263" t="str">
        <f>IF('Pre-Game Lineup'!$B5="","",IFERROR(INDEX($C$6:$K$19,MATCH($N8,J$6:J$19,0),3),""))</f>
        <v/>
      </c>
      <c r="U8" s="264" t="str">
        <f>IF('Pre-Game Lineup'!$B5="","",IFERROR(INDEX($C$6:$K$19,MATCH($N8,K$6:K$19,0),3),""))</f>
        <v/>
      </c>
    </row>
    <row r="9" spans="1:21" ht="24.95" customHeight="1" x14ac:dyDescent="0.4">
      <c r="A9" s="215"/>
      <c r="B9" s="252">
        <v>3</v>
      </c>
      <c r="C9" s="253">
        <f>'Pre-Game Lineup'!B6</f>
        <v>0</v>
      </c>
      <c r="D9" s="254" t="str">
        <f>'PRINT (Lineup &amp; Graphic)'!D4</f>
        <v/>
      </c>
      <c r="E9" s="255" t="str">
        <f>'Pre-Game Lineup'!C6</f>
        <v>1B</v>
      </c>
      <c r="F9" s="256">
        <f>'Pre-Game Lineup'!D6</f>
        <v>0</v>
      </c>
      <c r="G9" s="257">
        <f>'Pre-Game Lineup'!E6</f>
        <v>0</v>
      </c>
      <c r="H9" s="257">
        <f>'Pre-Game Lineup'!F6</f>
        <v>0</v>
      </c>
      <c r="I9" s="257">
        <f>'Pre-Game Lineup'!G6</f>
        <v>0</v>
      </c>
      <c r="J9" s="257">
        <f>'Pre-Game Lineup'!H6</f>
        <v>0</v>
      </c>
      <c r="K9" s="258">
        <f>'Pre-Game Lineup'!I6</f>
        <v>0</v>
      </c>
      <c r="M9" s="259">
        <v>3</v>
      </c>
      <c r="N9" s="260">
        <f t="shared" si="0"/>
        <v>0</v>
      </c>
      <c r="O9" s="261" t="str">
        <f t="shared" si="0"/>
        <v/>
      </c>
      <c r="P9" s="262" t="str">
        <f>IF('Pre-Game Lineup'!$B6="","",IFERROR(INDEX($C$6:$K$19,MATCH($N9,F$6:F$19,0),3),""))</f>
        <v/>
      </c>
      <c r="Q9" s="263" t="str">
        <f>IF('Pre-Game Lineup'!$B6="","",IFERROR(INDEX($C$6:$K$19,MATCH($N9,G$6:G$19,0),3),""))</f>
        <v/>
      </c>
      <c r="R9" s="263" t="str">
        <f>IF('Pre-Game Lineup'!$B6="","",IFERROR(INDEX($C$6:$K$19,MATCH($N9,H$6:H$19,0),3),""))</f>
        <v/>
      </c>
      <c r="S9" s="263" t="str">
        <f>IF('Pre-Game Lineup'!$B6="","",IFERROR(INDEX($C$6:$K$19,MATCH($N9,I$6:I$19,0),3),""))</f>
        <v/>
      </c>
      <c r="T9" s="263" t="str">
        <f>IF('Pre-Game Lineup'!$B6="","",IFERROR(INDEX($C$6:$K$19,MATCH($N9,J$6:J$19,0),3),""))</f>
        <v/>
      </c>
      <c r="U9" s="264" t="str">
        <f>IF('Pre-Game Lineup'!$B6="","",IFERROR(INDEX($C$6:$K$19,MATCH($N9,K$6:K$19,0),3),""))</f>
        <v/>
      </c>
    </row>
    <row r="10" spans="1:21" ht="24.95" customHeight="1" x14ac:dyDescent="0.4">
      <c r="A10" s="215"/>
      <c r="B10" s="252">
        <v>4</v>
      </c>
      <c r="C10" s="253">
        <f>'Pre-Game Lineup'!B7</f>
        <v>0</v>
      </c>
      <c r="D10" s="254" t="str">
        <f>'PRINT (Lineup &amp; Graphic)'!D5</f>
        <v/>
      </c>
      <c r="E10" s="255" t="str">
        <f>'Pre-Game Lineup'!C7</f>
        <v>2B</v>
      </c>
      <c r="F10" s="256">
        <f>'Pre-Game Lineup'!D7</f>
        <v>0</v>
      </c>
      <c r="G10" s="257">
        <f>'Pre-Game Lineup'!E7</f>
        <v>0</v>
      </c>
      <c r="H10" s="257">
        <f>'Pre-Game Lineup'!F7</f>
        <v>0</v>
      </c>
      <c r="I10" s="257">
        <f>'Pre-Game Lineup'!G7</f>
        <v>0</v>
      </c>
      <c r="J10" s="257">
        <f>'Pre-Game Lineup'!H7</f>
        <v>0</v>
      </c>
      <c r="K10" s="258">
        <f>'Pre-Game Lineup'!I7</f>
        <v>0</v>
      </c>
      <c r="M10" s="259">
        <v>4</v>
      </c>
      <c r="N10" s="260">
        <f t="shared" si="0"/>
        <v>0</v>
      </c>
      <c r="O10" s="261" t="str">
        <f t="shared" si="0"/>
        <v/>
      </c>
      <c r="P10" s="262" t="str">
        <f>IF('Pre-Game Lineup'!$B7="","",IFERROR(INDEX($C$6:$K$19,MATCH($N10,F$6:F$19,0),3),""))</f>
        <v/>
      </c>
      <c r="Q10" s="263" t="str">
        <f>IF('Pre-Game Lineup'!$B7="","",IFERROR(INDEX($C$6:$K$19,MATCH($N10,G$6:G$19,0),3),""))</f>
        <v/>
      </c>
      <c r="R10" s="263" t="str">
        <f>IF('Pre-Game Lineup'!$B7="","",IFERROR(INDEX($C$6:$K$19,MATCH($N10,H$6:H$19,0),3),""))</f>
        <v/>
      </c>
      <c r="S10" s="263" t="str">
        <f>IF('Pre-Game Lineup'!$B7="","",IFERROR(INDEX($C$6:$K$19,MATCH($N10,I$6:I$19,0),3),""))</f>
        <v/>
      </c>
      <c r="T10" s="263" t="str">
        <f>IF('Pre-Game Lineup'!$B7="","",IFERROR(INDEX($C$6:$K$19,MATCH($N10,J$6:J$19,0),3),""))</f>
        <v/>
      </c>
      <c r="U10" s="264" t="str">
        <f>IF('Pre-Game Lineup'!$B7="","",IFERROR(INDEX($C$6:$K$19,MATCH($N10,K$6:K$19,0),3),""))</f>
        <v/>
      </c>
    </row>
    <row r="11" spans="1:21" ht="24.95" customHeight="1" x14ac:dyDescent="0.4">
      <c r="A11" s="215"/>
      <c r="B11" s="252">
        <v>5</v>
      </c>
      <c r="C11" s="253">
        <f>'Pre-Game Lineup'!B8</f>
        <v>0</v>
      </c>
      <c r="D11" s="254" t="str">
        <f>'PRINT (Lineup &amp; Graphic)'!D6</f>
        <v/>
      </c>
      <c r="E11" s="255" t="str">
        <f>'Pre-Game Lineup'!C8</f>
        <v>3B</v>
      </c>
      <c r="F11" s="256">
        <f>'Pre-Game Lineup'!D8</f>
        <v>0</v>
      </c>
      <c r="G11" s="257">
        <f>'Pre-Game Lineup'!E8</f>
        <v>0</v>
      </c>
      <c r="H11" s="257">
        <f>'Pre-Game Lineup'!F8</f>
        <v>0</v>
      </c>
      <c r="I11" s="257">
        <f>'Pre-Game Lineup'!G8</f>
        <v>0</v>
      </c>
      <c r="J11" s="257">
        <f>'Pre-Game Lineup'!H8</f>
        <v>0</v>
      </c>
      <c r="K11" s="258">
        <f>'Pre-Game Lineup'!I8</f>
        <v>0</v>
      </c>
      <c r="M11" s="259">
        <v>5</v>
      </c>
      <c r="N11" s="260">
        <f t="shared" si="0"/>
        <v>0</v>
      </c>
      <c r="O11" s="261" t="str">
        <f t="shared" si="0"/>
        <v/>
      </c>
      <c r="P11" s="262" t="str">
        <f>IF('Pre-Game Lineup'!$B8="","",IFERROR(INDEX($C$6:$K$19,MATCH($N11,F$6:F$19,0),3),""))</f>
        <v/>
      </c>
      <c r="Q11" s="263" t="str">
        <f>IF('Pre-Game Lineup'!$B8="","",IFERROR(INDEX($C$6:$K$19,MATCH($N11,G$6:G$19,0),3),""))</f>
        <v/>
      </c>
      <c r="R11" s="263" t="str">
        <f>IF('Pre-Game Lineup'!$B8="","",IFERROR(INDEX($C$6:$K$19,MATCH($N11,H$6:H$19,0),3),""))</f>
        <v/>
      </c>
      <c r="S11" s="263" t="str">
        <f>IF('Pre-Game Lineup'!$B8="","",IFERROR(INDEX($C$6:$K$19,MATCH($N11,I$6:I$19,0),3),""))</f>
        <v/>
      </c>
      <c r="T11" s="263" t="str">
        <f>IF('Pre-Game Lineup'!$B8="","",IFERROR(INDEX($C$6:$K$19,MATCH($N11,J$6:J$19,0),3),""))</f>
        <v/>
      </c>
      <c r="U11" s="264" t="str">
        <f>IF('Pre-Game Lineup'!$B8="","",IFERROR(INDEX($C$6:$K$19,MATCH($N11,K$6:K$19,0),3),""))</f>
        <v/>
      </c>
    </row>
    <row r="12" spans="1:21" ht="24.95" customHeight="1" x14ac:dyDescent="0.4">
      <c r="A12" s="215"/>
      <c r="B12" s="252">
        <v>6</v>
      </c>
      <c r="C12" s="253">
        <f>'Pre-Game Lineup'!B9</f>
        <v>0</v>
      </c>
      <c r="D12" s="254" t="str">
        <f>'PRINT (Lineup &amp; Graphic)'!D7</f>
        <v/>
      </c>
      <c r="E12" s="255" t="str">
        <f>'Pre-Game Lineup'!C9</f>
        <v>SS</v>
      </c>
      <c r="F12" s="256">
        <f>'Pre-Game Lineup'!D9</f>
        <v>0</v>
      </c>
      <c r="G12" s="257">
        <f>'Pre-Game Lineup'!E9</f>
        <v>0</v>
      </c>
      <c r="H12" s="257">
        <f>'Pre-Game Lineup'!F9</f>
        <v>0</v>
      </c>
      <c r="I12" s="257">
        <f>'Pre-Game Lineup'!G9</f>
        <v>0</v>
      </c>
      <c r="J12" s="257">
        <f>'Pre-Game Lineup'!H9</f>
        <v>0</v>
      </c>
      <c r="K12" s="258">
        <f>'Pre-Game Lineup'!I9</f>
        <v>0</v>
      </c>
      <c r="M12" s="259">
        <v>6</v>
      </c>
      <c r="N12" s="260">
        <f t="shared" si="0"/>
        <v>0</v>
      </c>
      <c r="O12" s="261" t="str">
        <f t="shared" si="0"/>
        <v/>
      </c>
      <c r="P12" s="262" t="str">
        <f>IF('Pre-Game Lineup'!$B9="","",IFERROR(INDEX($C$6:$K$19,MATCH($N12,F$6:F$19,0),3),""))</f>
        <v/>
      </c>
      <c r="Q12" s="263" t="str">
        <f>IF('Pre-Game Lineup'!$B9="","",IFERROR(INDEX($C$6:$K$19,MATCH($N12,G$6:G$19,0),3),""))</f>
        <v/>
      </c>
      <c r="R12" s="263" t="str">
        <f>IF('Pre-Game Lineup'!$B9="","",IFERROR(INDEX($C$6:$K$19,MATCH($N12,H$6:H$19,0),3),""))</f>
        <v/>
      </c>
      <c r="S12" s="263" t="str">
        <f>IF('Pre-Game Lineup'!$B9="","",IFERROR(INDEX($C$6:$K$19,MATCH($N12,I$6:I$19,0),3),""))</f>
        <v/>
      </c>
      <c r="T12" s="263" t="str">
        <f>IF('Pre-Game Lineup'!$B9="","",IFERROR(INDEX($C$6:$K$19,MATCH($N12,J$6:J$19,0),3),""))</f>
        <v/>
      </c>
      <c r="U12" s="264" t="str">
        <f>IF('Pre-Game Lineup'!$B9="","",IFERROR(INDEX($C$6:$K$19,MATCH($N12,K$6:K$19,0),3),""))</f>
        <v/>
      </c>
    </row>
    <row r="13" spans="1:21" ht="24.95" customHeight="1" x14ac:dyDescent="0.4">
      <c r="A13" s="215"/>
      <c r="B13" s="252">
        <v>7</v>
      </c>
      <c r="C13" s="253">
        <f>'Pre-Game Lineup'!B10</f>
        <v>0</v>
      </c>
      <c r="D13" s="254" t="str">
        <f>'PRINT (Lineup &amp; Graphic)'!D8</f>
        <v/>
      </c>
      <c r="E13" s="255" t="str">
        <f>'Pre-Game Lineup'!C10</f>
        <v>LF</v>
      </c>
      <c r="F13" s="256">
        <f>'Pre-Game Lineup'!D10</f>
        <v>0</v>
      </c>
      <c r="G13" s="257">
        <f>'Pre-Game Lineup'!E10</f>
        <v>0</v>
      </c>
      <c r="H13" s="257">
        <f>'Pre-Game Lineup'!F10</f>
        <v>0</v>
      </c>
      <c r="I13" s="257">
        <f>'Pre-Game Lineup'!G10</f>
        <v>0</v>
      </c>
      <c r="J13" s="257">
        <f>'Pre-Game Lineup'!H10</f>
        <v>0</v>
      </c>
      <c r="K13" s="258">
        <f>'Pre-Game Lineup'!I10</f>
        <v>0</v>
      </c>
      <c r="M13" s="259">
        <v>7</v>
      </c>
      <c r="N13" s="260">
        <f t="shared" si="0"/>
        <v>0</v>
      </c>
      <c r="O13" s="261" t="str">
        <f t="shared" si="0"/>
        <v/>
      </c>
      <c r="P13" s="262" t="str">
        <f>IF('Pre-Game Lineup'!$B10="","",IFERROR(INDEX($C$6:$K$19,MATCH($N13,F$6:F$19,0),3),""))</f>
        <v/>
      </c>
      <c r="Q13" s="263" t="str">
        <f>IF('Pre-Game Lineup'!$B10="","",IFERROR(INDEX($C$6:$K$19,MATCH($N13,G$6:G$19,0),3),""))</f>
        <v/>
      </c>
      <c r="R13" s="263" t="str">
        <f>IF('Pre-Game Lineup'!$B10="","",IFERROR(INDEX($C$6:$K$19,MATCH($N13,H$6:H$19,0),3),""))</f>
        <v/>
      </c>
      <c r="S13" s="263" t="str">
        <f>IF('Pre-Game Lineup'!$B10="","",IFERROR(INDEX($C$6:$K$19,MATCH($N13,I$6:I$19,0),3),""))</f>
        <v/>
      </c>
      <c r="T13" s="263" t="str">
        <f>IF('Pre-Game Lineup'!$B10="","",IFERROR(INDEX($C$6:$K$19,MATCH($N13,J$6:J$19,0),3),""))</f>
        <v/>
      </c>
      <c r="U13" s="264" t="str">
        <f>IF('Pre-Game Lineup'!$B10="","",IFERROR(INDEX($C$6:$K$19,MATCH($N13,K$6:K$19,0),3),""))</f>
        <v/>
      </c>
    </row>
    <row r="14" spans="1:21" ht="24.95" customHeight="1" x14ac:dyDescent="0.4">
      <c r="A14" s="215"/>
      <c r="B14" s="252">
        <v>8</v>
      </c>
      <c r="C14" s="253">
        <f>'Pre-Game Lineup'!B11</f>
        <v>0</v>
      </c>
      <c r="D14" s="254" t="str">
        <f>'PRINT (Lineup &amp; Graphic)'!D9</f>
        <v/>
      </c>
      <c r="E14" s="255" t="str">
        <f>'Pre-Game Lineup'!C11</f>
        <v>CF</v>
      </c>
      <c r="F14" s="256">
        <f>'Pre-Game Lineup'!D11</f>
        <v>0</v>
      </c>
      <c r="G14" s="257">
        <f>'Pre-Game Lineup'!E11</f>
        <v>0</v>
      </c>
      <c r="H14" s="257">
        <f>'Pre-Game Lineup'!F11</f>
        <v>0</v>
      </c>
      <c r="I14" s="257">
        <f>'Pre-Game Lineup'!G11</f>
        <v>0</v>
      </c>
      <c r="J14" s="257">
        <f>'Pre-Game Lineup'!H11</f>
        <v>0</v>
      </c>
      <c r="K14" s="258">
        <f>'Pre-Game Lineup'!I11</f>
        <v>0</v>
      </c>
      <c r="M14" s="259">
        <v>8</v>
      </c>
      <c r="N14" s="260">
        <f t="shared" si="0"/>
        <v>0</v>
      </c>
      <c r="O14" s="261" t="str">
        <f t="shared" si="0"/>
        <v/>
      </c>
      <c r="P14" s="262" t="str">
        <f>IF('Pre-Game Lineup'!$B11="","",IFERROR(INDEX($C$6:$K$19,MATCH($N14,F$6:F$19,0),3),""))</f>
        <v/>
      </c>
      <c r="Q14" s="263" t="str">
        <f>IF('Pre-Game Lineup'!$B11="","",IFERROR(INDEX($C$6:$K$19,MATCH($N14,G$6:G$19,0),3),""))</f>
        <v/>
      </c>
      <c r="R14" s="263" t="str">
        <f>IF('Pre-Game Lineup'!$B11="","",IFERROR(INDEX($C$6:$K$19,MATCH($N14,H$6:H$19,0),3),""))</f>
        <v/>
      </c>
      <c r="S14" s="263" t="str">
        <f>IF('Pre-Game Lineup'!$B11="","",IFERROR(INDEX($C$6:$K$19,MATCH($N14,I$6:I$19,0),3),""))</f>
        <v/>
      </c>
      <c r="T14" s="263" t="str">
        <f>IF('Pre-Game Lineup'!$B11="","",IFERROR(INDEX($C$6:$K$19,MATCH($N14,J$6:J$19,0),3),""))</f>
        <v/>
      </c>
      <c r="U14" s="264" t="str">
        <f>IF('Pre-Game Lineup'!$B11="","",IFERROR(INDEX($C$6:$K$19,MATCH($N14,K$6:K$19,0),3),""))</f>
        <v/>
      </c>
    </row>
    <row r="15" spans="1:21" ht="24.95" customHeight="1" x14ac:dyDescent="0.4">
      <c r="A15" s="215"/>
      <c r="B15" s="252">
        <v>9</v>
      </c>
      <c r="C15" s="253">
        <f>'Pre-Game Lineup'!B12</f>
        <v>0</v>
      </c>
      <c r="D15" s="254" t="str">
        <f>'PRINT (Lineup &amp; Graphic)'!D10</f>
        <v/>
      </c>
      <c r="E15" s="255" t="str">
        <f>'Pre-Game Lineup'!C12</f>
        <v>RF</v>
      </c>
      <c r="F15" s="256">
        <f>'Pre-Game Lineup'!D12</f>
        <v>0</v>
      </c>
      <c r="G15" s="257">
        <f>'Pre-Game Lineup'!E12</f>
        <v>0</v>
      </c>
      <c r="H15" s="257">
        <f>'Pre-Game Lineup'!F12</f>
        <v>0</v>
      </c>
      <c r="I15" s="257">
        <f>'Pre-Game Lineup'!G12</f>
        <v>0</v>
      </c>
      <c r="J15" s="257">
        <f>'Pre-Game Lineup'!H12</f>
        <v>0</v>
      </c>
      <c r="K15" s="258">
        <f>'Pre-Game Lineup'!I12</f>
        <v>0</v>
      </c>
      <c r="M15" s="259">
        <v>9</v>
      </c>
      <c r="N15" s="260">
        <f t="shared" si="0"/>
        <v>0</v>
      </c>
      <c r="O15" s="261" t="str">
        <f t="shared" si="0"/>
        <v/>
      </c>
      <c r="P15" s="262" t="str">
        <f>IF('Pre-Game Lineup'!$B12="","",IFERROR(INDEX($C$6:$K$19,MATCH($N15,F$6:F$19,0),3),""))</f>
        <v/>
      </c>
      <c r="Q15" s="263" t="str">
        <f>IF('Pre-Game Lineup'!$B12="","",IFERROR(INDEX($C$6:$K$19,MATCH($N15,G$6:G$19,0),3),""))</f>
        <v/>
      </c>
      <c r="R15" s="263" t="str">
        <f>IF('Pre-Game Lineup'!$B12="","",IFERROR(INDEX($C$6:$K$19,MATCH($N15,H$6:H$19,0),3),""))</f>
        <v/>
      </c>
      <c r="S15" s="263" t="str">
        <f>IF('Pre-Game Lineup'!$B12="","",IFERROR(INDEX($C$6:$K$19,MATCH($N15,I$6:I$19,0),3),""))</f>
        <v/>
      </c>
      <c r="T15" s="263" t="str">
        <f>IF('Pre-Game Lineup'!$B12="","",IFERROR(INDEX($C$6:$K$19,MATCH($N15,J$6:J$19,0),3),""))</f>
        <v/>
      </c>
      <c r="U15" s="264" t="str">
        <f>IF('Pre-Game Lineup'!$B12="","",IFERROR(INDEX($C$6:$K$19,MATCH($N15,K$6:K$19,0),3),""))</f>
        <v/>
      </c>
    </row>
    <row r="16" spans="1:21" ht="24.95" customHeight="1" x14ac:dyDescent="0.4">
      <c r="A16" s="215"/>
      <c r="B16" s="252">
        <v>10</v>
      </c>
      <c r="C16" s="253">
        <f>'Pre-Game Lineup'!B13</f>
        <v>0</v>
      </c>
      <c r="D16" s="254" t="str">
        <f>'PRINT (Lineup &amp; Graphic)'!D11</f>
        <v/>
      </c>
      <c r="E16" s="255" t="str">
        <f>'Pre-Game Lineup'!C13</f>
        <v>Sub1</v>
      </c>
      <c r="F16" s="256">
        <f>'Pre-Game Lineup'!D13</f>
        <v>0</v>
      </c>
      <c r="G16" s="257">
        <f>'Pre-Game Lineup'!E13</f>
        <v>0</v>
      </c>
      <c r="H16" s="257">
        <f>'Pre-Game Lineup'!F13</f>
        <v>0</v>
      </c>
      <c r="I16" s="257">
        <f>'Pre-Game Lineup'!G13</f>
        <v>0</v>
      </c>
      <c r="J16" s="257">
        <f>'Pre-Game Lineup'!H13</f>
        <v>0</v>
      </c>
      <c r="K16" s="258">
        <f>'Pre-Game Lineup'!I13</f>
        <v>0</v>
      </c>
      <c r="M16" s="259">
        <v>10</v>
      </c>
      <c r="N16" s="260">
        <f t="shared" si="0"/>
        <v>0</v>
      </c>
      <c r="O16" s="261" t="str">
        <f t="shared" si="0"/>
        <v/>
      </c>
      <c r="P16" s="262" t="str">
        <f>IF('Pre-Game Lineup'!$B13="","",IFERROR(INDEX($C$6:$K$19,MATCH($N16,F$6:F$19,0),3),""))</f>
        <v/>
      </c>
      <c r="Q16" s="263" t="str">
        <f>IF('Pre-Game Lineup'!$B13="","",IFERROR(INDEX($C$6:$K$19,MATCH($N16,G$6:G$19,0),3),""))</f>
        <v/>
      </c>
      <c r="R16" s="263" t="str">
        <f>IF('Pre-Game Lineup'!$B13="","",IFERROR(INDEX($C$6:$K$19,MATCH($N16,H$6:H$19,0),3),""))</f>
        <v/>
      </c>
      <c r="S16" s="263" t="str">
        <f>IF('Pre-Game Lineup'!$B13="","",IFERROR(INDEX($C$6:$K$19,MATCH($N16,I$6:I$19,0),3),""))</f>
        <v/>
      </c>
      <c r="T16" s="263" t="str">
        <f>IF('Pre-Game Lineup'!$B13="","",IFERROR(INDEX($C$6:$K$19,MATCH($N16,J$6:J$19,0),3),""))</f>
        <v/>
      </c>
      <c r="U16" s="264" t="str">
        <f>IF('Pre-Game Lineup'!$B13="","",IFERROR(INDEX($C$6:$K$19,MATCH($N16,K$6:K$19,0),3),""))</f>
        <v/>
      </c>
    </row>
    <row r="17" spans="1:21" ht="24.95" customHeight="1" x14ac:dyDescent="0.4">
      <c r="A17" s="215"/>
      <c r="B17" s="265">
        <v>11</v>
      </c>
      <c r="C17" s="253">
        <f>'Pre-Game Lineup'!B14</f>
        <v>0</v>
      </c>
      <c r="D17" s="254" t="str">
        <f>'PRINT (Lineup &amp; Graphic)'!D12</f>
        <v/>
      </c>
      <c r="E17" s="266" t="str">
        <f>'Pre-Game Lineup'!C14</f>
        <v>Sub2</v>
      </c>
      <c r="F17" s="256">
        <f>'Pre-Game Lineup'!D14</f>
        <v>0</v>
      </c>
      <c r="G17" s="257">
        <f>'Pre-Game Lineup'!E14</f>
        <v>0</v>
      </c>
      <c r="H17" s="257">
        <f>'Pre-Game Lineup'!F14</f>
        <v>0</v>
      </c>
      <c r="I17" s="257">
        <f>'Pre-Game Lineup'!G14</f>
        <v>0</v>
      </c>
      <c r="J17" s="257">
        <f>'Pre-Game Lineup'!H14</f>
        <v>0</v>
      </c>
      <c r="K17" s="258">
        <f>'Pre-Game Lineup'!I14</f>
        <v>0</v>
      </c>
      <c r="M17" s="267">
        <v>11</v>
      </c>
      <c r="N17" s="260">
        <f t="shared" si="0"/>
        <v>0</v>
      </c>
      <c r="O17" s="261" t="str">
        <f t="shared" si="0"/>
        <v/>
      </c>
      <c r="P17" s="262" t="str">
        <f>IF('Pre-Game Lineup'!$B14="","",IFERROR(INDEX($C$6:$K$19,MATCH($N17,F$6:F$19,0),3),""))</f>
        <v/>
      </c>
      <c r="Q17" s="263" t="str">
        <f>IF('Pre-Game Lineup'!$B14="","",IFERROR(INDEX($C$6:$K$19,MATCH($N17,G$6:G$19,0),3),""))</f>
        <v/>
      </c>
      <c r="R17" s="263" t="str">
        <f>IF('Pre-Game Lineup'!$B14="","",IFERROR(INDEX($C$6:$K$19,MATCH($N17,H$6:H$19,0),3),""))</f>
        <v/>
      </c>
      <c r="S17" s="263" t="str">
        <f>IF('Pre-Game Lineup'!$B14="","",IFERROR(INDEX($C$6:$K$19,MATCH($N17,I$6:I$19,0),3),""))</f>
        <v/>
      </c>
      <c r="T17" s="263" t="str">
        <f>IF('Pre-Game Lineup'!$B14="","",IFERROR(INDEX($C$6:$K$19,MATCH($N17,J$6:J$19,0),3),""))</f>
        <v/>
      </c>
      <c r="U17" s="264" t="str">
        <f>IF('Pre-Game Lineup'!$B14="","",IFERROR(INDEX($C$6:$K$19,MATCH($N17,K$6:K$19,0),3),""))</f>
        <v/>
      </c>
    </row>
    <row r="18" spans="1:21" ht="24.95" customHeight="1" x14ac:dyDescent="0.4">
      <c r="A18" s="215"/>
      <c r="B18" s="268">
        <v>12</v>
      </c>
      <c r="C18" s="253">
        <f>'Pre-Game Lineup'!B15</f>
        <v>0</v>
      </c>
      <c r="D18" s="254" t="str">
        <f>'PRINT (Lineup &amp; Graphic)'!D13</f>
        <v/>
      </c>
      <c r="E18" s="269" t="str">
        <f>'Pre-Game Lineup'!C15</f>
        <v>Sub3</v>
      </c>
      <c r="F18" s="256">
        <f>'Pre-Game Lineup'!D15</f>
        <v>0</v>
      </c>
      <c r="G18" s="257">
        <f>'Pre-Game Lineup'!E15</f>
        <v>0</v>
      </c>
      <c r="H18" s="257">
        <f>'Pre-Game Lineup'!F15</f>
        <v>0</v>
      </c>
      <c r="I18" s="257">
        <f>'Pre-Game Lineup'!G15</f>
        <v>0</v>
      </c>
      <c r="J18" s="257">
        <f>'Pre-Game Lineup'!H15</f>
        <v>0</v>
      </c>
      <c r="K18" s="258">
        <f>'Pre-Game Lineup'!I15</f>
        <v>0</v>
      </c>
      <c r="M18" s="270">
        <v>12</v>
      </c>
      <c r="N18" s="260">
        <f t="shared" si="0"/>
        <v>0</v>
      </c>
      <c r="O18" s="261" t="str">
        <f t="shared" si="0"/>
        <v/>
      </c>
      <c r="P18" s="262" t="str">
        <f>IF('Pre-Game Lineup'!$B15="","",IFERROR(INDEX($C$6:$K$19,MATCH($N18,F$6:F$19,0),3),""))</f>
        <v/>
      </c>
      <c r="Q18" s="263" t="str">
        <f>IF('Pre-Game Lineup'!$B15="","",IFERROR(INDEX($C$6:$K$19,MATCH($N18,G$6:G$19,0),3),""))</f>
        <v/>
      </c>
      <c r="R18" s="263" t="str">
        <f>IF('Pre-Game Lineup'!$B15="","",IFERROR(INDEX($C$6:$K$19,MATCH($N18,H$6:H$19,0),3),""))</f>
        <v/>
      </c>
      <c r="S18" s="263" t="str">
        <f>IF('Pre-Game Lineup'!$B15="","",IFERROR(INDEX($C$6:$K$19,MATCH($N18,I$6:I$19,0),3),""))</f>
        <v/>
      </c>
      <c r="T18" s="263" t="str">
        <f>IF('Pre-Game Lineup'!$B15="","",IFERROR(INDEX($C$6:$K$19,MATCH($N18,J$6:J$19,0),3),""))</f>
        <v/>
      </c>
      <c r="U18" s="264" t="str">
        <f>IF('Pre-Game Lineup'!$B15="","",IFERROR(INDEX($C$6:$K$19,MATCH($N18,K$6:K$19,0),3),""))</f>
        <v/>
      </c>
    </row>
    <row r="19" spans="1:21" ht="24.95" customHeight="1" thickBot="1" x14ac:dyDescent="0.45">
      <c r="A19" s="215"/>
      <c r="B19" s="271">
        <v>13</v>
      </c>
      <c r="C19" s="272">
        <f>'Pre-Game Lineup'!B16</f>
        <v>0</v>
      </c>
      <c r="D19" s="273" t="str">
        <f>'PRINT (Lineup &amp; Graphic)'!D14</f>
        <v/>
      </c>
      <c r="E19" s="274" t="str">
        <f>'Pre-Game Lineup'!C16</f>
        <v>Sub4</v>
      </c>
      <c r="F19" s="275">
        <f>'Pre-Game Lineup'!D16</f>
        <v>0</v>
      </c>
      <c r="G19" s="276">
        <f>'Pre-Game Lineup'!E16</f>
        <v>0</v>
      </c>
      <c r="H19" s="276">
        <f>'Pre-Game Lineup'!F16</f>
        <v>0</v>
      </c>
      <c r="I19" s="276">
        <f>'Pre-Game Lineup'!G16</f>
        <v>0</v>
      </c>
      <c r="J19" s="276">
        <f>'Pre-Game Lineup'!H16</f>
        <v>0</v>
      </c>
      <c r="K19" s="277">
        <f>'Pre-Game Lineup'!I16</f>
        <v>0</v>
      </c>
      <c r="M19" s="278">
        <v>13</v>
      </c>
      <c r="N19" s="279">
        <f t="shared" si="0"/>
        <v>0</v>
      </c>
      <c r="O19" s="280" t="str">
        <f t="shared" si="0"/>
        <v/>
      </c>
      <c r="P19" s="281" t="str">
        <f>IF('Pre-Game Lineup'!$B16="","",IFERROR(INDEX($C$6:$K$19,MATCH($N19,F$6:F$19,0),3),""))</f>
        <v/>
      </c>
      <c r="Q19" s="282" t="str">
        <f>IF('Pre-Game Lineup'!$B16="","",IFERROR(INDEX($C$6:$K$19,MATCH($N19,G$6:G$19,0),3),""))</f>
        <v/>
      </c>
      <c r="R19" s="282" t="str">
        <f>IF('Pre-Game Lineup'!$B16="","",IFERROR(INDEX($C$6:$K$19,MATCH($N19,H$6:H$19,0),3),""))</f>
        <v/>
      </c>
      <c r="S19" s="282" t="str">
        <f>IF('Pre-Game Lineup'!$B16="","",IFERROR(INDEX($C$6:$K$19,MATCH($N19,I$6:I$19,0),3),""))</f>
        <v/>
      </c>
      <c r="T19" s="282" t="str">
        <f>IF('Pre-Game Lineup'!$B16="","",IFERROR(INDEX($C$6:$K$19,MATCH($N19,J$6:J$19,0),3),""))</f>
        <v/>
      </c>
      <c r="U19" s="283" t="str">
        <f>IF('Pre-Game Lineup'!$B16="","",IFERROR(INDEX($C$6:$K$19,MATCH($N19,K$6:K$19,0),3),""))</f>
        <v/>
      </c>
    </row>
    <row r="20" spans="1:21" ht="30" x14ac:dyDescent="0.4">
      <c r="A20" s="215"/>
      <c r="B20" s="215"/>
      <c r="C20" s="215"/>
      <c r="D20" s="284"/>
      <c r="E20" s="284"/>
      <c r="F20" s="215"/>
      <c r="G20" s="215"/>
      <c r="H20" s="215"/>
      <c r="I20" s="215"/>
      <c r="J20" s="215"/>
      <c r="K20" s="215"/>
    </row>
    <row r="21" spans="1:21" ht="30" x14ac:dyDescent="0.4">
      <c r="A21" s="215"/>
      <c r="B21" s="215"/>
      <c r="C21" s="215"/>
      <c r="D21" s="284"/>
      <c r="E21" s="284"/>
      <c r="F21" s="215"/>
      <c r="G21" s="215"/>
      <c r="H21" s="215"/>
      <c r="I21" s="215"/>
      <c r="J21" s="215"/>
      <c r="K21" s="215"/>
    </row>
    <row r="22" spans="1:21" ht="30" x14ac:dyDescent="0.4">
      <c r="A22" s="215"/>
      <c r="B22" s="215"/>
      <c r="C22" s="215"/>
      <c r="D22" s="284"/>
      <c r="E22" s="284"/>
      <c r="F22" s="215"/>
      <c r="G22" s="215"/>
      <c r="H22" s="215"/>
      <c r="I22" s="215"/>
      <c r="J22" s="215"/>
      <c r="K22" s="215"/>
    </row>
    <row r="23" spans="1:21" ht="30" x14ac:dyDescent="0.4">
      <c r="A23" s="215"/>
      <c r="B23" s="215"/>
      <c r="C23" s="215"/>
      <c r="D23" s="284"/>
      <c r="E23" s="284"/>
      <c r="F23" s="215"/>
      <c r="G23" s="215"/>
      <c r="H23" s="215"/>
      <c r="I23" s="215"/>
      <c r="J23" s="215"/>
      <c r="K23" s="215"/>
    </row>
    <row r="24" spans="1:21" ht="30" x14ac:dyDescent="0.4">
      <c r="A24" s="215"/>
      <c r="B24" s="215"/>
      <c r="C24" s="215"/>
      <c r="D24" s="284"/>
      <c r="E24" s="284"/>
      <c r="F24" s="215"/>
      <c r="G24" s="215"/>
      <c r="H24" s="215"/>
      <c r="I24" s="215"/>
      <c r="J24" s="215"/>
      <c r="K24" s="215"/>
    </row>
    <row r="25" spans="1:21" ht="30" x14ac:dyDescent="0.4">
      <c r="A25" s="215"/>
      <c r="B25" s="215"/>
    </row>
    <row r="26" spans="1:21" ht="30" x14ac:dyDescent="0.4">
      <c r="A26" s="215"/>
      <c r="B26" s="215"/>
    </row>
    <row r="27" spans="1:21" ht="30" x14ac:dyDescent="0.4">
      <c r="A27" s="215"/>
      <c r="B27" s="215"/>
    </row>
    <row r="28" spans="1:21" ht="30" x14ac:dyDescent="0.4">
      <c r="A28" s="215"/>
      <c r="B28" s="215"/>
    </row>
    <row r="29" spans="1:21" ht="30" x14ac:dyDescent="0.4">
      <c r="A29" s="215"/>
      <c r="B29" s="215"/>
    </row>
    <row r="30" spans="1:21" ht="30" x14ac:dyDescent="0.4">
      <c r="A30" s="215"/>
      <c r="B30" s="215"/>
    </row>
    <row r="31" spans="1:21" ht="30" x14ac:dyDescent="0.4">
      <c r="A31" s="215"/>
      <c r="B31" s="215"/>
    </row>
    <row r="32" spans="1:21" ht="30" x14ac:dyDescent="0.4">
      <c r="A32" s="215"/>
      <c r="B32" s="215"/>
    </row>
    <row r="33" spans="1:11" ht="30" x14ac:dyDescent="0.4">
      <c r="A33" s="215"/>
      <c r="B33" s="215"/>
    </row>
    <row r="34" spans="1:11" ht="30" x14ac:dyDescent="0.4">
      <c r="A34" s="215"/>
      <c r="B34" s="215"/>
    </row>
    <row r="35" spans="1:11" ht="30" x14ac:dyDescent="0.4">
      <c r="A35" s="215"/>
      <c r="B35" s="215"/>
    </row>
    <row r="36" spans="1:11" ht="30" x14ac:dyDescent="0.4">
      <c r="A36" s="215"/>
      <c r="B36" s="215"/>
    </row>
    <row r="37" spans="1:11" ht="30" x14ac:dyDescent="0.4">
      <c r="A37" s="215"/>
      <c r="B37" s="215"/>
    </row>
    <row r="38" spans="1:11" ht="30" x14ac:dyDescent="0.4">
      <c r="A38" s="215"/>
      <c r="B38" s="215"/>
    </row>
    <row r="39" spans="1:11" ht="30" x14ac:dyDescent="0.4">
      <c r="A39" s="215"/>
      <c r="B39" s="215"/>
    </row>
    <row r="40" spans="1:11" ht="30" x14ac:dyDescent="0.4">
      <c r="A40" s="215"/>
      <c r="B40" s="215"/>
      <c r="C40" s="215"/>
      <c r="D40" s="284"/>
      <c r="E40" s="284"/>
      <c r="F40" s="215"/>
      <c r="G40" s="215"/>
      <c r="H40" s="215"/>
      <c r="I40" s="215"/>
      <c r="J40" s="215"/>
      <c r="K40" s="215"/>
    </row>
    <row r="41" spans="1:11" ht="30" x14ac:dyDescent="0.4">
      <c r="A41" s="215"/>
      <c r="B41" s="215"/>
      <c r="C41" s="215"/>
      <c r="D41" s="284"/>
      <c r="E41" s="284"/>
      <c r="F41" s="215"/>
      <c r="G41" s="215"/>
      <c r="H41" s="215"/>
      <c r="I41" s="215"/>
      <c r="J41" s="215"/>
      <c r="K41" s="215"/>
    </row>
    <row r="42" spans="1:11" ht="30" x14ac:dyDescent="0.4">
      <c r="A42" s="215"/>
      <c r="B42" s="215"/>
      <c r="C42" s="215"/>
      <c r="D42" s="284"/>
      <c r="E42" s="284"/>
      <c r="F42" s="215"/>
      <c r="G42" s="215"/>
      <c r="H42" s="215"/>
      <c r="I42" s="215"/>
      <c r="J42" s="215"/>
      <c r="K42" s="215"/>
    </row>
    <row r="43" spans="1:11" ht="30" x14ac:dyDescent="0.4">
      <c r="A43" s="215"/>
      <c r="B43" s="215"/>
      <c r="C43" s="215"/>
      <c r="D43" s="284"/>
      <c r="E43" s="284"/>
      <c r="F43" s="215"/>
      <c r="G43" s="215"/>
      <c r="H43" s="215"/>
      <c r="I43" s="215"/>
      <c r="J43" s="215"/>
      <c r="K43" s="215"/>
    </row>
    <row r="44" spans="1:11" ht="30" x14ac:dyDescent="0.4">
      <c r="A44" s="215"/>
      <c r="B44" s="215"/>
      <c r="C44" s="215"/>
      <c r="D44" s="284"/>
      <c r="E44" s="284"/>
      <c r="F44" s="215"/>
      <c r="G44" s="215"/>
      <c r="H44" s="215"/>
      <c r="I44" s="215"/>
      <c r="J44" s="215"/>
      <c r="K44" s="215"/>
    </row>
    <row r="45" spans="1:11" ht="30" x14ac:dyDescent="0.4">
      <c r="A45" s="215"/>
      <c r="B45" s="215"/>
      <c r="C45" s="215"/>
      <c r="D45" s="284"/>
      <c r="E45" s="284"/>
      <c r="F45" s="215"/>
      <c r="G45" s="215"/>
      <c r="H45" s="215"/>
      <c r="I45" s="215"/>
      <c r="J45" s="215"/>
      <c r="K45" s="215"/>
    </row>
    <row r="46" spans="1:11" ht="30" x14ac:dyDescent="0.4">
      <c r="A46" s="215"/>
      <c r="B46" s="215"/>
      <c r="C46" s="215"/>
      <c r="D46" s="284"/>
      <c r="E46" s="284"/>
      <c r="F46" s="215"/>
      <c r="G46" s="215"/>
      <c r="H46" s="215"/>
      <c r="I46" s="215"/>
      <c r="J46" s="215"/>
      <c r="K46" s="215"/>
    </row>
    <row r="47" spans="1:11" ht="30" x14ac:dyDescent="0.4">
      <c r="A47" s="215"/>
      <c r="B47" s="215"/>
      <c r="C47" s="215"/>
      <c r="D47" s="284"/>
      <c r="E47" s="284"/>
      <c r="F47" s="215"/>
      <c r="G47" s="215"/>
      <c r="H47" s="215"/>
      <c r="I47" s="215"/>
      <c r="J47" s="215"/>
      <c r="K47" s="215"/>
    </row>
    <row r="48" spans="1:11" ht="30" x14ac:dyDescent="0.4">
      <c r="A48" s="215"/>
      <c r="B48" s="215"/>
      <c r="C48" s="215"/>
      <c r="D48" s="284"/>
      <c r="E48" s="284"/>
      <c r="F48" s="215"/>
      <c r="G48" s="215"/>
      <c r="H48" s="215"/>
      <c r="I48" s="215"/>
      <c r="J48" s="215"/>
      <c r="K48" s="215"/>
    </row>
    <row r="49" spans="1:11" ht="30" x14ac:dyDescent="0.4">
      <c r="A49" s="215"/>
      <c r="B49" s="215"/>
      <c r="C49" s="215"/>
      <c r="D49" s="284"/>
      <c r="E49" s="284"/>
      <c r="F49" s="215"/>
      <c r="G49" s="215"/>
      <c r="H49" s="215"/>
      <c r="I49" s="215"/>
      <c r="J49" s="215"/>
      <c r="K49" s="215"/>
    </row>
    <row r="50" spans="1:11" ht="30" x14ac:dyDescent="0.4">
      <c r="A50" s="215"/>
      <c r="B50" s="215"/>
      <c r="C50" s="215"/>
      <c r="D50" s="284"/>
      <c r="E50" s="284"/>
      <c r="F50" s="215"/>
      <c r="G50" s="215"/>
      <c r="H50" s="215"/>
      <c r="I50" s="215"/>
      <c r="J50" s="215"/>
      <c r="K50" s="215"/>
    </row>
    <row r="51" spans="1:11" ht="30" x14ac:dyDescent="0.4">
      <c r="A51" s="215"/>
      <c r="B51" s="215"/>
      <c r="C51" s="215"/>
      <c r="D51" s="284"/>
      <c r="E51" s="284"/>
      <c r="F51" s="215"/>
      <c r="G51" s="215"/>
      <c r="H51" s="215"/>
      <c r="I51" s="215"/>
      <c r="J51" s="215"/>
      <c r="K51" s="215"/>
    </row>
    <row r="52" spans="1:11" ht="30" x14ac:dyDescent="0.4">
      <c r="A52" s="215"/>
      <c r="B52" s="215"/>
      <c r="C52" s="215"/>
      <c r="D52" s="284"/>
      <c r="E52" s="284"/>
      <c r="F52" s="215"/>
      <c r="G52" s="215"/>
      <c r="H52" s="215"/>
      <c r="I52" s="215"/>
      <c r="J52" s="215"/>
      <c r="K52" s="215"/>
    </row>
    <row r="53" spans="1:11" ht="30" x14ac:dyDescent="0.4">
      <c r="A53" s="215"/>
      <c r="B53" s="215"/>
      <c r="C53" s="215"/>
      <c r="D53" s="284"/>
      <c r="E53" s="284"/>
      <c r="F53" s="215"/>
      <c r="G53" s="215"/>
      <c r="H53" s="215"/>
      <c r="I53" s="215"/>
      <c r="J53" s="215"/>
      <c r="K53" s="215"/>
    </row>
    <row r="54" spans="1:11" ht="30" x14ac:dyDescent="0.4">
      <c r="A54" s="215"/>
      <c r="B54" s="215"/>
      <c r="C54" s="215"/>
      <c r="D54" s="284"/>
      <c r="E54" s="284"/>
      <c r="F54" s="215"/>
      <c r="G54" s="215"/>
      <c r="H54" s="215"/>
      <c r="I54" s="215"/>
      <c r="J54" s="215"/>
      <c r="K54" s="215"/>
    </row>
    <row r="55" spans="1:11" ht="30" x14ac:dyDescent="0.4">
      <c r="A55" s="215"/>
      <c r="B55" s="215"/>
      <c r="C55" s="215"/>
      <c r="D55" s="284"/>
      <c r="E55" s="284"/>
      <c r="F55" s="215"/>
      <c r="G55" s="215"/>
      <c r="H55" s="215"/>
      <c r="I55" s="215"/>
      <c r="J55" s="215"/>
      <c r="K55" s="215"/>
    </row>
    <row r="56" spans="1:11" ht="30" x14ac:dyDescent="0.4">
      <c r="A56" s="215"/>
      <c r="B56" s="215"/>
      <c r="C56" s="215"/>
      <c r="D56" s="284"/>
      <c r="E56" s="284"/>
      <c r="F56" s="215"/>
      <c r="G56" s="215"/>
      <c r="H56" s="215"/>
      <c r="I56" s="215"/>
      <c r="J56" s="215"/>
      <c r="K56" s="215"/>
    </row>
    <row r="57" spans="1:11" ht="30" x14ac:dyDescent="0.4">
      <c r="A57" s="215"/>
      <c r="B57" s="215"/>
      <c r="C57" s="215"/>
      <c r="D57" s="284"/>
      <c r="E57" s="284"/>
      <c r="F57" s="215"/>
      <c r="G57" s="215"/>
      <c r="H57" s="215"/>
      <c r="I57" s="215"/>
      <c r="J57" s="215"/>
      <c r="K57" s="215"/>
    </row>
    <row r="58" spans="1:11" ht="30" x14ac:dyDescent="0.4">
      <c r="A58" s="215"/>
      <c r="B58" s="215"/>
      <c r="C58" s="215"/>
      <c r="D58" s="284"/>
      <c r="E58" s="284"/>
      <c r="F58" s="215"/>
      <c r="G58" s="215"/>
      <c r="H58" s="215"/>
      <c r="I58" s="215"/>
      <c r="J58" s="215"/>
      <c r="K58" s="215"/>
    </row>
    <row r="59" spans="1:11" ht="30" x14ac:dyDescent="0.4">
      <c r="A59" s="215"/>
      <c r="B59" s="215"/>
      <c r="C59" s="215"/>
      <c r="D59" s="284"/>
      <c r="E59" s="284"/>
      <c r="F59" s="215"/>
      <c r="G59" s="215"/>
      <c r="H59" s="215"/>
      <c r="I59" s="215"/>
      <c r="J59" s="215"/>
      <c r="K59" s="215"/>
    </row>
    <row r="60" spans="1:11" ht="30" x14ac:dyDescent="0.4">
      <c r="A60" s="215"/>
      <c r="B60" s="215"/>
      <c r="C60" s="215"/>
      <c r="D60" s="284"/>
      <c r="E60" s="284"/>
      <c r="F60" s="215"/>
      <c r="G60" s="215"/>
      <c r="H60" s="215"/>
      <c r="I60" s="215"/>
      <c r="J60" s="215"/>
      <c r="K60" s="215"/>
    </row>
    <row r="61" spans="1:11" ht="30" x14ac:dyDescent="0.4">
      <c r="A61" s="215"/>
      <c r="B61" s="215"/>
      <c r="C61" s="215"/>
      <c r="D61" s="284"/>
      <c r="E61" s="284"/>
      <c r="F61" s="215"/>
      <c r="G61" s="215"/>
      <c r="H61" s="215"/>
      <c r="I61" s="215"/>
      <c r="J61" s="215"/>
      <c r="K61" s="215"/>
    </row>
    <row r="62" spans="1:11" ht="30" x14ac:dyDescent="0.4">
      <c r="A62" s="215"/>
      <c r="B62" s="215"/>
      <c r="C62" s="215"/>
      <c r="D62" s="284"/>
      <c r="E62" s="284"/>
      <c r="F62" s="215"/>
      <c r="G62" s="215"/>
      <c r="H62" s="215"/>
      <c r="I62" s="215"/>
      <c r="J62" s="215"/>
      <c r="K62" s="215"/>
    </row>
    <row r="63" spans="1:11" ht="30" x14ac:dyDescent="0.4">
      <c r="A63" s="215"/>
      <c r="B63" s="215"/>
      <c r="C63" s="215"/>
      <c r="D63" s="284"/>
      <c r="E63" s="284"/>
      <c r="F63" s="215"/>
      <c r="G63" s="215"/>
      <c r="H63" s="215"/>
      <c r="I63" s="215"/>
      <c r="J63" s="215"/>
      <c r="K63" s="215"/>
    </row>
    <row r="64" spans="1:11" ht="30" x14ac:dyDescent="0.4">
      <c r="A64" s="215"/>
      <c r="B64" s="215"/>
      <c r="C64" s="215"/>
      <c r="D64" s="284"/>
      <c r="E64" s="284"/>
      <c r="F64" s="215"/>
      <c r="G64" s="215"/>
      <c r="H64" s="215"/>
      <c r="I64" s="215"/>
      <c r="J64" s="215"/>
      <c r="K64" s="215"/>
    </row>
    <row r="65" spans="1:11" ht="30" x14ac:dyDescent="0.4">
      <c r="A65" s="215"/>
      <c r="B65" s="215"/>
      <c r="C65" s="215"/>
      <c r="D65" s="284"/>
      <c r="E65" s="284"/>
      <c r="F65" s="215"/>
      <c r="G65" s="215"/>
      <c r="H65" s="215"/>
      <c r="I65" s="215"/>
      <c r="J65" s="215"/>
      <c r="K65" s="215"/>
    </row>
    <row r="66" spans="1:11" ht="30" x14ac:dyDescent="0.4">
      <c r="A66" s="215"/>
      <c r="B66" s="215"/>
      <c r="C66" s="215"/>
      <c r="D66" s="284"/>
      <c r="E66" s="284"/>
      <c r="F66" s="215"/>
      <c r="G66" s="215"/>
      <c r="H66" s="215"/>
      <c r="I66" s="215"/>
      <c r="J66" s="215"/>
      <c r="K66" s="215"/>
    </row>
    <row r="67" spans="1:11" ht="30" x14ac:dyDescent="0.4">
      <c r="A67" s="215"/>
      <c r="B67" s="215"/>
      <c r="C67" s="215"/>
      <c r="D67" s="284"/>
      <c r="E67" s="284"/>
      <c r="F67" s="215"/>
      <c r="G67" s="215"/>
      <c r="H67" s="215"/>
      <c r="I67" s="215"/>
      <c r="J67" s="215"/>
      <c r="K67" s="215"/>
    </row>
    <row r="68" spans="1:11" ht="30" x14ac:dyDescent="0.4">
      <c r="A68" s="215"/>
      <c r="B68" s="215"/>
      <c r="C68" s="215"/>
      <c r="D68" s="284"/>
      <c r="E68" s="284"/>
      <c r="F68" s="215"/>
      <c r="G68" s="215"/>
      <c r="H68" s="215"/>
      <c r="I68" s="215"/>
      <c r="J68" s="215"/>
      <c r="K68" s="215"/>
    </row>
    <row r="69" spans="1:11" ht="30" x14ac:dyDescent="0.4">
      <c r="A69" s="215"/>
      <c r="B69" s="215"/>
      <c r="C69" s="215"/>
      <c r="D69" s="284"/>
      <c r="E69" s="284"/>
      <c r="F69" s="215"/>
      <c r="G69" s="215"/>
      <c r="H69" s="215"/>
      <c r="I69" s="215"/>
      <c r="J69" s="215"/>
      <c r="K69" s="215"/>
    </row>
    <row r="70" spans="1:11" ht="30" x14ac:dyDescent="0.4">
      <c r="A70" s="215"/>
      <c r="B70" s="215"/>
      <c r="C70" s="215"/>
      <c r="D70" s="284"/>
      <c r="E70" s="284"/>
      <c r="F70" s="215"/>
      <c r="G70" s="215"/>
      <c r="H70" s="215"/>
      <c r="I70" s="215"/>
      <c r="J70" s="215"/>
      <c r="K70" s="215"/>
    </row>
    <row r="71" spans="1:11" ht="30" x14ac:dyDescent="0.4">
      <c r="A71" s="215"/>
      <c r="B71" s="215"/>
      <c r="C71" s="215"/>
      <c r="D71" s="284"/>
      <c r="E71" s="284"/>
      <c r="F71" s="215"/>
      <c r="G71" s="215"/>
      <c r="H71" s="215"/>
      <c r="I71" s="215"/>
      <c r="J71" s="215"/>
      <c r="K71" s="215"/>
    </row>
    <row r="72" spans="1:11" ht="30" x14ac:dyDescent="0.4">
      <c r="A72" s="215"/>
      <c r="B72" s="215"/>
      <c r="C72" s="215"/>
      <c r="D72" s="284"/>
      <c r="E72" s="284"/>
      <c r="F72" s="215"/>
      <c r="G72" s="215"/>
      <c r="H72" s="215"/>
      <c r="I72" s="215"/>
      <c r="J72" s="215"/>
      <c r="K72" s="215"/>
    </row>
    <row r="73" spans="1:11" ht="30" x14ac:dyDescent="0.4">
      <c r="A73" s="215"/>
      <c r="B73" s="215"/>
      <c r="C73" s="215"/>
      <c r="D73" s="284"/>
      <c r="E73" s="284"/>
      <c r="F73" s="215"/>
      <c r="G73" s="215"/>
      <c r="H73" s="215"/>
      <c r="I73" s="215"/>
      <c r="J73" s="215"/>
      <c r="K73" s="215"/>
    </row>
    <row r="74" spans="1:11" ht="30" x14ac:dyDescent="0.4">
      <c r="A74" s="215"/>
      <c r="B74" s="215"/>
      <c r="C74" s="215"/>
      <c r="D74" s="284"/>
      <c r="E74" s="284"/>
      <c r="F74" s="215"/>
      <c r="G74" s="215"/>
      <c r="H74" s="215"/>
      <c r="I74" s="215"/>
      <c r="J74" s="215"/>
      <c r="K74" s="215"/>
    </row>
    <row r="75" spans="1:11" ht="30" x14ac:dyDescent="0.4">
      <c r="A75" s="215"/>
      <c r="B75" s="215"/>
      <c r="C75" s="215"/>
      <c r="D75" s="284"/>
      <c r="E75" s="284"/>
      <c r="F75" s="215"/>
      <c r="G75" s="215"/>
      <c r="H75" s="215"/>
      <c r="I75" s="215"/>
      <c r="J75" s="215"/>
      <c r="K75" s="215"/>
    </row>
    <row r="76" spans="1:11" ht="30" x14ac:dyDescent="0.4">
      <c r="A76" s="215"/>
      <c r="B76" s="215"/>
      <c r="C76" s="215"/>
      <c r="D76" s="284"/>
      <c r="E76" s="284"/>
      <c r="F76" s="215"/>
      <c r="G76" s="215"/>
      <c r="H76" s="215"/>
      <c r="I76" s="215"/>
      <c r="J76" s="215"/>
      <c r="K76" s="215"/>
    </row>
    <row r="77" spans="1:11" ht="30" x14ac:dyDescent="0.4">
      <c r="A77" s="215"/>
      <c r="B77" s="215"/>
      <c r="C77" s="215"/>
      <c r="D77" s="284"/>
      <c r="E77" s="284"/>
      <c r="F77" s="215"/>
      <c r="G77" s="215"/>
      <c r="H77" s="215"/>
      <c r="I77" s="215"/>
      <c r="J77" s="215"/>
      <c r="K77" s="215"/>
    </row>
    <row r="78" spans="1:11" ht="30" x14ac:dyDescent="0.4">
      <c r="A78" s="215"/>
      <c r="B78" s="215"/>
      <c r="C78" s="215"/>
      <c r="D78" s="284"/>
      <c r="E78" s="284"/>
      <c r="F78" s="215"/>
      <c r="G78" s="215"/>
      <c r="H78" s="215"/>
      <c r="I78" s="215"/>
      <c r="J78" s="215"/>
      <c r="K78" s="215"/>
    </row>
    <row r="79" spans="1:11" ht="30" x14ac:dyDescent="0.4">
      <c r="A79" s="215"/>
      <c r="B79" s="215"/>
      <c r="C79" s="215"/>
      <c r="D79" s="284"/>
      <c r="E79" s="284"/>
      <c r="F79" s="215"/>
      <c r="G79" s="215"/>
      <c r="H79" s="215"/>
      <c r="I79" s="215"/>
      <c r="J79" s="215"/>
      <c r="K79" s="215"/>
    </row>
    <row r="80" spans="1:11" ht="30" x14ac:dyDescent="0.4">
      <c r="A80" s="215"/>
      <c r="B80" s="215"/>
      <c r="C80" s="215"/>
      <c r="D80" s="284"/>
      <c r="E80" s="284"/>
      <c r="F80" s="215"/>
      <c r="G80" s="215"/>
      <c r="H80" s="215"/>
      <c r="I80" s="215"/>
      <c r="J80" s="215"/>
      <c r="K80" s="215"/>
    </row>
    <row r="81" spans="1:11" ht="30" x14ac:dyDescent="0.4">
      <c r="A81" s="215"/>
      <c r="B81" s="215"/>
      <c r="C81" s="215"/>
      <c r="D81" s="284"/>
      <c r="E81" s="284"/>
      <c r="F81" s="215"/>
      <c r="G81" s="215"/>
      <c r="H81" s="215"/>
      <c r="I81" s="215"/>
      <c r="J81" s="215"/>
      <c r="K81" s="215"/>
    </row>
    <row r="82" spans="1:11" ht="30" x14ac:dyDescent="0.4">
      <c r="A82" s="215"/>
      <c r="B82" s="215"/>
      <c r="C82" s="215"/>
      <c r="D82" s="284"/>
      <c r="E82" s="284"/>
      <c r="F82" s="215"/>
      <c r="G82" s="215"/>
      <c r="H82" s="215"/>
      <c r="I82" s="215"/>
      <c r="J82" s="215"/>
      <c r="K82" s="215"/>
    </row>
    <row r="83" spans="1:11" ht="30" x14ac:dyDescent="0.4">
      <c r="A83" s="215"/>
      <c r="B83" s="215"/>
      <c r="C83" s="215"/>
      <c r="D83" s="284"/>
      <c r="E83" s="284"/>
      <c r="F83" s="215"/>
      <c r="G83" s="215"/>
      <c r="H83" s="215"/>
      <c r="I83" s="215"/>
      <c r="J83" s="215"/>
      <c r="K83" s="215"/>
    </row>
    <row r="84" spans="1:11" ht="30" x14ac:dyDescent="0.4">
      <c r="A84" s="215"/>
      <c r="B84" s="215"/>
      <c r="C84" s="215"/>
      <c r="D84" s="284"/>
      <c r="E84" s="284"/>
      <c r="F84" s="215"/>
      <c r="G84" s="215"/>
      <c r="H84" s="215"/>
      <c r="I84" s="215"/>
      <c r="J84" s="215"/>
      <c r="K84" s="215"/>
    </row>
    <row r="85" spans="1:11" ht="30" x14ac:dyDescent="0.4">
      <c r="A85" s="215"/>
      <c r="B85" s="215"/>
      <c r="C85" s="215"/>
      <c r="D85" s="284"/>
      <c r="E85" s="284"/>
      <c r="F85" s="215"/>
      <c r="G85" s="215"/>
      <c r="H85" s="215"/>
      <c r="I85" s="215"/>
      <c r="J85" s="215"/>
      <c r="K85" s="215"/>
    </row>
    <row r="86" spans="1:11" ht="30" x14ac:dyDescent="0.4">
      <c r="A86" s="215"/>
      <c r="B86" s="215"/>
      <c r="C86" s="215"/>
      <c r="D86" s="284"/>
      <c r="E86" s="284"/>
      <c r="F86" s="215"/>
      <c r="G86" s="215"/>
      <c r="H86" s="215"/>
      <c r="I86" s="215"/>
      <c r="J86" s="215"/>
      <c r="K86" s="215"/>
    </row>
    <row r="87" spans="1:11" ht="30" x14ac:dyDescent="0.4">
      <c r="A87" s="215"/>
      <c r="B87" s="215"/>
      <c r="C87" s="215"/>
      <c r="D87" s="284"/>
      <c r="E87" s="284"/>
      <c r="F87" s="215"/>
      <c r="G87" s="215"/>
      <c r="H87" s="215"/>
      <c r="I87" s="215"/>
      <c r="J87" s="215"/>
      <c r="K87" s="215"/>
    </row>
    <row r="88" spans="1:11" ht="30" x14ac:dyDescent="0.4">
      <c r="A88" s="215"/>
      <c r="B88" s="215"/>
      <c r="C88" s="215"/>
      <c r="D88" s="284"/>
      <c r="E88" s="284"/>
      <c r="F88" s="215"/>
      <c r="G88" s="215"/>
      <c r="H88" s="215"/>
      <c r="I88" s="215"/>
      <c r="J88" s="215"/>
      <c r="K88" s="215"/>
    </row>
    <row r="89" spans="1:11" ht="30" x14ac:dyDescent="0.4">
      <c r="A89" s="215"/>
      <c r="B89" s="215"/>
      <c r="C89" s="215"/>
      <c r="D89" s="284"/>
      <c r="E89" s="284"/>
      <c r="F89" s="215"/>
      <c r="G89" s="215"/>
      <c r="H89" s="215"/>
      <c r="I89" s="215"/>
      <c r="J89" s="215"/>
      <c r="K89" s="215"/>
    </row>
    <row r="90" spans="1:11" ht="30" x14ac:dyDescent="0.4">
      <c r="A90" s="215"/>
      <c r="B90" s="215"/>
      <c r="C90" s="215"/>
      <c r="D90" s="284"/>
      <c r="E90" s="284"/>
      <c r="F90" s="215"/>
      <c r="G90" s="215"/>
      <c r="H90" s="215"/>
      <c r="I90" s="215"/>
      <c r="J90" s="215"/>
      <c r="K90" s="215"/>
    </row>
    <row r="91" spans="1:11" ht="30" x14ac:dyDescent="0.4">
      <c r="A91" s="215"/>
      <c r="B91" s="215"/>
      <c r="C91" s="215"/>
      <c r="D91" s="284"/>
      <c r="E91" s="284"/>
      <c r="F91" s="215"/>
      <c r="G91" s="215"/>
      <c r="H91" s="215"/>
      <c r="I91" s="215"/>
      <c r="J91" s="215"/>
      <c r="K91" s="215"/>
    </row>
    <row r="92" spans="1:11" ht="30" x14ac:dyDescent="0.4">
      <c r="A92" s="215"/>
      <c r="B92" s="215"/>
      <c r="C92" s="215"/>
      <c r="D92" s="284"/>
      <c r="E92" s="284"/>
      <c r="F92" s="215"/>
      <c r="G92" s="215"/>
      <c r="H92" s="215"/>
      <c r="I92" s="215"/>
      <c r="J92" s="215"/>
      <c r="K92" s="215"/>
    </row>
    <row r="93" spans="1:11" ht="30" x14ac:dyDescent="0.4">
      <c r="A93" s="215"/>
      <c r="B93" s="215"/>
      <c r="C93" s="215"/>
      <c r="D93" s="284"/>
      <c r="E93" s="284"/>
      <c r="F93" s="215"/>
      <c r="G93" s="215"/>
      <c r="H93" s="215"/>
      <c r="I93" s="215"/>
      <c r="J93" s="215"/>
      <c r="K93" s="215"/>
    </row>
    <row r="94" spans="1:11" ht="30" x14ac:dyDescent="0.4">
      <c r="A94" s="215"/>
      <c r="B94" s="215"/>
      <c r="C94" s="215"/>
      <c r="D94" s="284"/>
      <c r="E94" s="284"/>
      <c r="F94" s="215"/>
      <c r="G94" s="215"/>
      <c r="H94" s="215"/>
      <c r="I94" s="215"/>
      <c r="J94" s="215"/>
      <c r="K94" s="215"/>
    </row>
    <row r="95" spans="1:11" ht="30" x14ac:dyDescent="0.4">
      <c r="A95" s="215"/>
      <c r="B95" s="215"/>
      <c r="C95" s="215"/>
      <c r="D95" s="284"/>
      <c r="E95" s="284"/>
      <c r="F95" s="215"/>
      <c r="G95" s="215"/>
      <c r="H95" s="215"/>
      <c r="I95" s="215"/>
      <c r="J95" s="215"/>
      <c r="K95" s="215"/>
    </row>
    <row r="96" spans="1:11" ht="30" x14ac:dyDescent="0.4">
      <c r="A96" s="215"/>
      <c r="B96" s="215"/>
      <c r="C96" s="215"/>
      <c r="D96" s="284"/>
      <c r="E96" s="284"/>
      <c r="F96" s="215"/>
      <c r="G96" s="215"/>
      <c r="H96" s="215"/>
      <c r="I96" s="215"/>
      <c r="J96" s="215"/>
      <c r="K96" s="215"/>
    </row>
    <row r="97" spans="1:11" ht="30" x14ac:dyDescent="0.4">
      <c r="A97" s="215"/>
      <c r="B97" s="215"/>
      <c r="C97" s="215"/>
      <c r="D97" s="284"/>
      <c r="E97" s="284"/>
      <c r="F97" s="215"/>
      <c r="G97" s="215"/>
      <c r="H97" s="215"/>
      <c r="I97" s="215"/>
      <c r="J97" s="215"/>
      <c r="K97" s="215"/>
    </row>
    <row r="98" spans="1:11" ht="30" x14ac:dyDescent="0.4">
      <c r="A98" s="215"/>
      <c r="B98" s="215"/>
      <c r="C98" s="215"/>
      <c r="D98" s="284"/>
      <c r="E98" s="284"/>
      <c r="F98" s="215"/>
      <c r="G98" s="215"/>
      <c r="H98" s="215"/>
      <c r="I98" s="215"/>
      <c r="J98" s="215"/>
      <c r="K98" s="215"/>
    </row>
    <row r="99" spans="1:11" ht="30" x14ac:dyDescent="0.4">
      <c r="A99" s="215"/>
      <c r="B99" s="215"/>
      <c r="C99" s="215"/>
      <c r="D99" s="284"/>
      <c r="E99" s="284"/>
      <c r="F99" s="215"/>
      <c r="G99" s="215"/>
      <c r="H99" s="215"/>
      <c r="I99" s="215"/>
      <c r="J99" s="215"/>
      <c r="K99" s="215"/>
    </row>
    <row r="100" spans="1:11" ht="30" x14ac:dyDescent="0.4">
      <c r="A100" s="215"/>
      <c r="B100" s="215"/>
      <c r="C100" s="215"/>
      <c r="D100" s="284"/>
      <c r="E100" s="284"/>
      <c r="F100" s="215"/>
      <c r="G100" s="215"/>
      <c r="H100" s="215"/>
      <c r="I100" s="215"/>
      <c r="J100" s="215"/>
      <c r="K100" s="215"/>
    </row>
    <row r="101" spans="1:11" ht="30" x14ac:dyDescent="0.4">
      <c r="A101" s="215"/>
      <c r="B101" s="215"/>
      <c r="C101" s="215"/>
      <c r="D101" s="284"/>
      <c r="E101" s="284"/>
      <c r="F101" s="215"/>
      <c r="G101" s="215"/>
      <c r="H101" s="215"/>
      <c r="I101" s="215"/>
      <c r="J101" s="215"/>
      <c r="K101" s="215"/>
    </row>
    <row r="102" spans="1:11" ht="30" x14ac:dyDescent="0.4">
      <c r="A102" s="215"/>
      <c r="B102" s="215"/>
      <c r="C102" s="215"/>
      <c r="D102" s="284"/>
      <c r="E102" s="284"/>
      <c r="F102" s="215"/>
      <c r="G102" s="215"/>
      <c r="H102" s="215"/>
      <c r="I102" s="215"/>
      <c r="J102" s="215"/>
      <c r="K102" s="215"/>
    </row>
    <row r="103" spans="1:11" ht="30" x14ac:dyDescent="0.4">
      <c r="A103" s="215"/>
      <c r="B103" s="215"/>
      <c r="C103" s="215"/>
      <c r="D103" s="284"/>
      <c r="E103" s="284"/>
      <c r="F103" s="215"/>
      <c r="G103" s="215"/>
      <c r="H103" s="215"/>
      <c r="I103" s="215"/>
      <c r="J103" s="215"/>
      <c r="K103" s="215"/>
    </row>
    <row r="104" spans="1:11" ht="30" x14ac:dyDescent="0.4">
      <c r="A104" s="215"/>
      <c r="B104" s="215"/>
      <c r="C104" s="215"/>
      <c r="D104" s="284"/>
      <c r="E104" s="284"/>
      <c r="F104" s="215"/>
      <c r="G104" s="215"/>
      <c r="H104" s="215"/>
      <c r="I104" s="215"/>
      <c r="J104" s="215"/>
      <c r="K104" s="215"/>
    </row>
    <row r="105" spans="1:11" ht="30" x14ac:dyDescent="0.4">
      <c r="A105" s="215"/>
      <c r="B105" s="215"/>
      <c r="C105" s="215"/>
      <c r="D105" s="284"/>
      <c r="E105" s="284"/>
      <c r="F105" s="215"/>
      <c r="G105" s="215"/>
      <c r="H105" s="215"/>
      <c r="I105" s="215"/>
      <c r="J105" s="215"/>
      <c r="K105" s="215"/>
    </row>
    <row r="106" spans="1:11" ht="30" x14ac:dyDescent="0.4">
      <c r="A106" s="215"/>
      <c r="B106" s="215"/>
      <c r="C106" s="215"/>
      <c r="D106" s="284"/>
      <c r="E106" s="284"/>
      <c r="F106" s="215"/>
      <c r="G106" s="215"/>
      <c r="H106" s="215"/>
      <c r="I106" s="215"/>
      <c r="J106" s="215"/>
      <c r="K106" s="215"/>
    </row>
    <row r="107" spans="1:11" ht="30" x14ac:dyDescent="0.4">
      <c r="A107" s="215"/>
      <c r="B107" s="215"/>
      <c r="C107" s="215"/>
      <c r="D107" s="284"/>
      <c r="E107" s="284"/>
      <c r="F107" s="215"/>
      <c r="G107" s="215"/>
      <c r="H107" s="215"/>
      <c r="I107" s="215"/>
      <c r="J107" s="215"/>
      <c r="K107" s="215"/>
    </row>
    <row r="108" spans="1:11" ht="30" x14ac:dyDescent="0.4">
      <c r="A108" s="215"/>
      <c r="B108" s="215"/>
      <c r="C108" s="215"/>
      <c r="D108" s="284"/>
      <c r="E108" s="284"/>
      <c r="F108" s="215"/>
      <c r="G108" s="215"/>
      <c r="H108" s="215"/>
      <c r="I108" s="215"/>
      <c r="J108" s="215"/>
      <c r="K108" s="215"/>
    </row>
    <row r="109" spans="1:11" ht="30" x14ac:dyDescent="0.4">
      <c r="A109" s="215"/>
      <c r="B109" s="215"/>
      <c r="C109" s="215"/>
      <c r="D109" s="284"/>
      <c r="E109" s="284"/>
      <c r="F109" s="215"/>
      <c r="G109" s="215"/>
      <c r="H109" s="215"/>
      <c r="I109" s="215"/>
      <c r="J109" s="215"/>
      <c r="K109" s="215"/>
    </row>
    <row r="110" spans="1:11" ht="30" x14ac:dyDescent="0.4">
      <c r="A110" s="215"/>
      <c r="B110" s="215"/>
      <c r="C110" s="215"/>
      <c r="D110" s="284"/>
      <c r="E110" s="284"/>
      <c r="F110" s="215"/>
      <c r="G110" s="215"/>
      <c r="H110" s="215"/>
      <c r="I110" s="215"/>
      <c r="J110" s="215"/>
      <c r="K110" s="215"/>
    </row>
    <row r="111" spans="1:11" ht="30" x14ac:dyDescent="0.4">
      <c r="A111" s="215"/>
      <c r="B111" s="215"/>
      <c r="C111" s="215"/>
      <c r="D111" s="284"/>
      <c r="E111" s="284"/>
      <c r="F111" s="215"/>
      <c r="G111" s="215"/>
      <c r="H111" s="215"/>
      <c r="I111" s="215"/>
      <c r="J111" s="215"/>
      <c r="K111" s="215"/>
    </row>
    <row r="112" spans="1:11" ht="30" x14ac:dyDescent="0.4">
      <c r="A112" s="215"/>
      <c r="B112" s="215"/>
      <c r="C112" s="215"/>
      <c r="D112" s="284"/>
      <c r="E112" s="284"/>
      <c r="F112" s="215"/>
      <c r="G112" s="215"/>
      <c r="H112" s="215"/>
      <c r="I112" s="215"/>
      <c r="J112" s="215"/>
      <c r="K112" s="215"/>
    </row>
    <row r="113" spans="1:11" ht="30" x14ac:dyDescent="0.4">
      <c r="A113" s="215"/>
      <c r="B113" s="215"/>
      <c r="C113" s="215"/>
      <c r="D113" s="284"/>
      <c r="E113" s="284"/>
      <c r="F113" s="215"/>
      <c r="G113" s="215"/>
      <c r="H113" s="215"/>
      <c r="I113" s="215"/>
      <c r="J113" s="215"/>
      <c r="K113" s="215"/>
    </row>
    <row r="114" spans="1:11" ht="30" x14ac:dyDescent="0.4">
      <c r="A114" s="215"/>
      <c r="B114" s="215"/>
      <c r="C114" s="215"/>
      <c r="D114" s="284"/>
      <c r="E114" s="284"/>
      <c r="F114" s="215"/>
      <c r="G114" s="215"/>
      <c r="H114" s="215"/>
      <c r="I114" s="215"/>
      <c r="J114" s="215"/>
      <c r="K114" s="215"/>
    </row>
    <row r="115" spans="1:11" ht="30" x14ac:dyDescent="0.4">
      <c r="A115" s="215"/>
      <c r="B115" s="215"/>
      <c r="C115" s="215"/>
      <c r="D115" s="284"/>
      <c r="E115" s="284"/>
      <c r="F115" s="215"/>
      <c r="G115" s="215"/>
      <c r="H115" s="215"/>
      <c r="I115" s="215"/>
      <c r="J115" s="215"/>
      <c r="K115" s="215"/>
    </row>
    <row r="116" spans="1:11" ht="30" x14ac:dyDescent="0.4">
      <c r="A116" s="215"/>
      <c r="B116" s="215"/>
      <c r="C116" s="215"/>
      <c r="D116" s="284"/>
      <c r="E116" s="284"/>
      <c r="F116" s="215"/>
      <c r="G116" s="215"/>
      <c r="H116" s="215"/>
      <c r="I116" s="215"/>
      <c r="J116" s="215"/>
      <c r="K116" s="215"/>
    </row>
    <row r="117" spans="1:11" ht="30" x14ac:dyDescent="0.4">
      <c r="A117" s="215"/>
      <c r="B117" s="215"/>
      <c r="C117" s="215"/>
      <c r="D117" s="284"/>
      <c r="E117" s="284"/>
      <c r="F117" s="215"/>
      <c r="G117" s="215"/>
      <c r="H117" s="215"/>
      <c r="I117" s="215"/>
      <c r="J117" s="215"/>
      <c r="K117" s="215"/>
    </row>
    <row r="118" spans="1:11" ht="30" x14ac:dyDescent="0.4">
      <c r="A118" s="215"/>
      <c r="B118" s="215"/>
      <c r="C118" s="215"/>
      <c r="D118" s="284"/>
      <c r="E118" s="284"/>
      <c r="F118" s="215"/>
      <c r="G118" s="215"/>
      <c r="H118" s="215"/>
      <c r="I118" s="215"/>
      <c r="J118" s="215"/>
      <c r="K118" s="215"/>
    </row>
    <row r="119" spans="1:11" ht="30" x14ac:dyDescent="0.4">
      <c r="A119" s="215"/>
      <c r="B119" s="215"/>
      <c r="C119" s="215"/>
      <c r="D119" s="284"/>
      <c r="E119" s="284"/>
      <c r="F119" s="215"/>
      <c r="G119" s="215"/>
      <c r="H119" s="215"/>
      <c r="I119" s="215"/>
      <c r="J119" s="215"/>
      <c r="K119" s="215"/>
    </row>
    <row r="120" spans="1:11" ht="30" x14ac:dyDescent="0.4">
      <c r="A120" s="215"/>
      <c r="B120" s="215"/>
      <c r="C120" s="215"/>
      <c r="D120" s="284"/>
      <c r="E120" s="284"/>
      <c r="F120" s="215"/>
      <c r="G120" s="215"/>
      <c r="H120" s="215"/>
      <c r="I120" s="215"/>
      <c r="J120" s="215"/>
      <c r="K120" s="215"/>
    </row>
    <row r="121" spans="1:11" ht="30" x14ac:dyDescent="0.4">
      <c r="A121" s="215"/>
      <c r="B121" s="215"/>
      <c r="C121" s="215"/>
      <c r="D121" s="284"/>
      <c r="E121" s="284"/>
      <c r="F121" s="215"/>
      <c r="G121" s="215"/>
      <c r="H121" s="215"/>
      <c r="I121" s="215"/>
      <c r="J121" s="215"/>
      <c r="K121" s="215"/>
    </row>
    <row r="122" spans="1:11" ht="30" x14ac:dyDescent="0.4">
      <c r="A122" s="215"/>
      <c r="B122" s="215"/>
      <c r="C122" s="215"/>
      <c r="D122" s="284"/>
      <c r="E122" s="284"/>
      <c r="F122" s="215"/>
      <c r="G122" s="215"/>
      <c r="H122" s="215"/>
      <c r="I122" s="215"/>
      <c r="J122" s="215"/>
      <c r="K122" s="215"/>
    </row>
    <row r="123" spans="1:11" ht="30" x14ac:dyDescent="0.4">
      <c r="A123" s="215"/>
      <c r="B123" s="215"/>
      <c r="C123" s="215"/>
      <c r="D123" s="284"/>
      <c r="E123" s="284"/>
      <c r="F123" s="215"/>
      <c r="G123" s="215"/>
      <c r="H123" s="215"/>
      <c r="I123" s="215"/>
      <c r="J123" s="215"/>
      <c r="K123" s="215"/>
    </row>
    <row r="124" spans="1:11" ht="30" x14ac:dyDescent="0.4">
      <c r="A124" s="215"/>
      <c r="B124" s="215"/>
      <c r="C124" s="215"/>
      <c r="D124" s="284"/>
      <c r="E124" s="284"/>
      <c r="F124" s="215"/>
      <c r="G124" s="215"/>
      <c r="H124" s="215"/>
      <c r="I124" s="215"/>
      <c r="J124" s="215"/>
      <c r="K124" s="215"/>
    </row>
    <row r="125" spans="1:11" ht="30" x14ac:dyDescent="0.4">
      <c r="A125" s="215"/>
      <c r="B125" s="215"/>
      <c r="C125" s="215"/>
      <c r="D125" s="284"/>
      <c r="E125" s="284"/>
      <c r="F125" s="215"/>
      <c r="G125" s="215"/>
      <c r="H125" s="215"/>
      <c r="I125" s="215"/>
      <c r="J125" s="215"/>
      <c r="K125" s="215"/>
    </row>
    <row r="126" spans="1:11" ht="30" x14ac:dyDescent="0.4">
      <c r="A126" s="215"/>
      <c r="B126" s="215"/>
      <c r="C126" s="215"/>
      <c r="D126" s="284"/>
      <c r="E126" s="284"/>
      <c r="F126" s="215"/>
      <c r="G126" s="215"/>
      <c r="H126" s="215"/>
      <c r="I126" s="215"/>
      <c r="J126" s="215"/>
      <c r="K126" s="215"/>
    </row>
    <row r="127" spans="1:11" ht="30" x14ac:dyDescent="0.4">
      <c r="A127" s="215"/>
      <c r="B127" s="215"/>
      <c r="C127" s="215"/>
      <c r="D127" s="284"/>
      <c r="E127" s="284"/>
      <c r="F127" s="215"/>
      <c r="G127" s="215"/>
      <c r="H127" s="215"/>
      <c r="I127" s="215"/>
      <c r="J127" s="215"/>
      <c r="K127" s="215"/>
    </row>
    <row r="128" spans="1:11" ht="30" x14ac:dyDescent="0.4">
      <c r="A128" s="215"/>
      <c r="B128" s="215"/>
      <c r="C128" s="215"/>
      <c r="D128" s="284"/>
      <c r="E128" s="284"/>
      <c r="F128" s="215"/>
      <c r="G128" s="215"/>
      <c r="H128" s="215"/>
      <c r="I128" s="215"/>
      <c r="J128" s="215"/>
      <c r="K128" s="215"/>
    </row>
    <row r="129" spans="1:11" ht="30" x14ac:dyDescent="0.4">
      <c r="A129" s="215"/>
      <c r="B129" s="215"/>
      <c r="C129" s="215"/>
      <c r="D129" s="284"/>
      <c r="E129" s="284"/>
      <c r="F129" s="215"/>
      <c r="G129" s="215"/>
      <c r="H129" s="215"/>
      <c r="I129" s="215"/>
      <c r="J129" s="215"/>
      <c r="K129" s="215"/>
    </row>
    <row r="130" spans="1:11" ht="30" x14ac:dyDescent="0.4">
      <c r="A130" s="215"/>
      <c r="B130" s="215"/>
      <c r="C130" s="215"/>
      <c r="D130" s="284"/>
      <c r="E130" s="284"/>
      <c r="F130" s="215"/>
      <c r="G130" s="215"/>
      <c r="H130" s="215"/>
      <c r="I130" s="215"/>
      <c r="J130" s="215"/>
      <c r="K130" s="215"/>
    </row>
    <row r="131" spans="1:11" ht="30" x14ac:dyDescent="0.4">
      <c r="A131" s="215"/>
      <c r="B131" s="215"/>
      <c r="C131" s="215"/>
      <c r="D131" s="284"/>
      <c r="E131" s="284"/>
      <c r="F131" s="215"/>
      <c r="G131" s="215"/>
      <c r="H131" s="215"/>
      <c r="I131" s="215"/>
      <c r="J131" s="215"/>
      <c r="K131" s="215"/>
    </row>
    <row r="132" spans="1:11" ht="30" x14ac:dyDescent="0.4">
      <c r="A132" s="215"/>
      <c r="B132" s="215"/>
      <c r="C132" s="215"/>
      <c r="D132" s="284"/>
      <c r="E132" s="284"/>
      <c r="F132" s="215"/>
      <c r="G132" s="215"/>
      <c r="H132" s="215"/>
      <c r="I132" s="215"/>
      <c r="J132" s="215"/>
      <c r="K132" s="215"/>
    </row>
    <row r="133" spans="1:11" ht="30" x14ac:dyDescent="0.4">
      <c r="A133" s="215"/>
      <c r="B133" s="215"/>
      <c r="C133" s="215"/>
      <c r="D133" s="284"/>
      <c r="E133" s="284"/>
      <c r="F133" s="215"/>
      <c r="G133" s="215"/>
      <c r="H133" s="215"/>
      <c r="I133" s="215"/>
      <c r="J133" s="215"/>
      <c r="K133" s="215"/>
    </row>
    <row r="134" spans="1:11" ht="30" x14ac:dyDescent="0.4">
      <c r="A134" s="215"/>
      <c r="B134" s="215"/>
      <c r="C134" s="215"/>
      <c r="D134" s="284"/>
      <c r="E134" s="284"/>
      <c r="F134" s="215"/>
      <c r="G134" s="215"/>
      <c r="H134" s="215"/>
      <c r="I134" s="215"/>
      <c r="J134" s="215"/>
      <c r="K134" s="215"/>
    </row>
    <row r="135" spans="1:11" ht="30" x14ac:dyDescent="0.4">
      <c r="A135" s="215"/>
      <c r="B135" s="215"/>
      <c r="C135" s="215"/>
      <c r="D135" s="284"/>
      <c r="E135" s="284"/>
      <c r="F135" s="215"/>
      <c r="G135" s="215"/>
      <c r="H135" s="215"/>
      <c r="I135" s="215"/>
      <c r="J135" s="215"/>
      <c r="K135" s="215"/>
    </row>
    <row r="136" spans="1:11" ht="30" x14ac:dyDescent="0.4">
      <c r="A136" s="215"/>
      <c r="B136" s="215"/>
      <c r="C136" s="215"/>
      <c r="D136" s="284"/>
      <c r="E136" s="284"/>
      <c r="F136" s="215"/>
      <c r="G136" s="215"/>
      <c r="H136" s="215"/>
      <c r="I136" s="215"/>
      <c r="J136" s="215"/>
      <c r="K136" s="215"/>
    </row>
    <row r="137" spans="1:11" ht="30" x14ac:dyDescent="0.4">
      <c r="A137" s="215"/>
      <c r="B137" s="215"/>
      <c r="C137" s="215"/>
      <c r="D137" s="284"/>
      <c r="E137" s="284"/>
      <c r="F137" s="215"/>
      <c r="G137" s="215"/>
      <c r="H137" s="215"/>
      <c r="I137" s="215"/>
      <c r="J137" s="215"/>
      <c r="K137" s="215"/>
    </row>
    <row r="138" spans="1:11" ht="30" x14ac:dyDescent="0.4">
      <c r="A138" s="215"/>
      <c r="B138" s="215"/>
      <c r="C138" s="215"/>
      <c r="D138" s="284"/>
      <c r="E138" s="284"/>
      <c r="F138" s="215"/>
      <c r="G138" s="215"/>
      <c r="H138" s="215"/>
      <c r="I138" s="215"/>
      <c r="J138" s="215"/>
      <c r="K138" s="215"/>
    </row>
    <row r="139" spans="1:11" ht="30" x14ac:dyDescent="0.4">
      <c r="A139" s="215"/>
      <c r="B139" s="215"/>
      <c r="C139" s="215"/>
      <c r="D139" s="284"/>
      <c r="E139" s="284"/>
      <c r="F139" s="215"/>
      <c r="G139" s="215"/>
      <c r="H139" s="215"/>
      <c r="I139" s="215"/>
      <c r="J139" s="215"/>
      <c r="K139" s="215"/>
    </row>
    <row r="140" spans="1:11" ht="30" x14ac:dyDescent="0.4">
      <c r="A140" s="215"/>
      <c r="B140" s="215"/>
      <c r="C140" s="215"/>
      <c r="D140" s="284"/>
      <c r="E140" s="284"/>
      <c r="F140" s="215"/>
      <c r="G140" s="215"/>
      <c r="H140" s="215"/>
      <c r="I140" s="215"/>
      <c r="J140" s="215"/>
      <c r="K140" s="215"/>
    </row>
    <row r="141" spans="1:11" ht="30" x14ac:dyDescent="0.4">
      <c r="A141" s="215"/>
      <c r="B141" s="215"/>
      <c r="C141" s="215"/>
      <c r="D141" s="284"/>
      <c r="E141" s="284"/>
      <c r="F141" s="215"/>
      <c r="G141" s="215"/>
      <c r="H141" s="215"/>
      <c r="I141" s="215"/>
      <c r="J141" s="215"/>
      <c r="K141" s="215"/>
    </row>
    <row r="142" spans="1:11" ht="30" x14ac:dyDescent="0.4">
      <c r="A142" s="215"/>
      <c r="B142" s="215"/>
      <c r="C142" s="215"/>
      <c r="D142" s="284"/>
      <c r="E142" s="284"/>
      <c r="F142" s="215"/>
      <c r="G142" s="215"/>
      <c r="H142" s="215"/>
      <c r="I142" s="215"/>
      <c r="J142" s="215"/>
      <c r="K142" s="215"/>
    </row>
    <row r="143" spans="1:11" ht="30" x14ac:dyDescent="0.4">
      <c r="A143" s="215"/>
      <c r="B143" s="215"/>
      <c r="C143" s="215"/>
      <c r="D143" s="284"/>
      <c r="E143" s="284"/>
      <c r="F143" s="215"/>
      <c r="G143" s="215"/>
      <c r="H143" s="215"/>
      <c r="I143" s="215"/>
      <c r="J143" s="215"/>
      <c r="K143" s="215"/>
    </row>
    <row r="144" spans="1:11" ht="30" x14ac:dyDescent="0.4">
      <c r="A144" s="215"/>
      <c r="B144" s="215"/>
      <c r="C144" s="215"/>
      <c r="D144" s="284"/>
      <c r="E144" s="284"/>
      <c r="F144" s="215"/>
      <c r="G144" s="215"/>
      <c r="H144" s="215"/>
      <c r="I144" s="215"/>
      <c r="J144" s="215"/>
      <c r="K144" s="215"/>
    </row>
    <row r="145" spans="1:11" ht="30" x14ac:dyDescent="0.4">
      <c r="A145" s="215"/>
      <c r="B145" s="215"/>
      <c r="C145" s="215"/>
      <c r="D145" s="284"/>
      <c r="E145" s="284"/>
      <c r="F145" s="215"/>
      <c r="G145" s="215"/>
      <c r="H145" s="215"/>
      <c r="I145" s="215"/>
      <c r="J145" s="215"/>
      <c r="K145" s="215"/>
    </row>
    <row r="146" spans="1:11" ht="30" x14ac:dyDescent="0.4">
      <c r="A146" s="215"/>
      <c r="B146" s="215"/>
      <c r="C146" s="215"/>
      <c r="D146" s="284"/>
      <c r="E146" s="284"/>
      <c r="F146" s="215"/>
      <c r="G146" s="215"/>
      <c r="H146" s="215"/>
      <c r="I146" s="215"/>
      <c r="J146" s="215"/>
      <c r="K146" s="215"/>
    </row>
    <row r="147" spans="1:11" ht="30" x14ac:dyDescent="0.4">
      <c r="A147" s="215"/>
      <c r="B147" s="215"/>
      <c r="C147" s="215"/>
      <c r="D147" s="284"/>
      <c r="E147" s="284"/>
      <c r="F147" s="215"/>
      <c r="G147" s="215"/>
      <c r="H147" s="215"/>
      <c r="I147" s="215"/>
      <c r="J147" s="215"/>
      <c r="K147" s="215"/>
    </row>
    <row r="148" spans="1:11" ht="30" x14ac:dyDescent="0.4">
      <c r="A148" s="215"/>
      <c r="B148" s="215"/>
      <c r="C148" s="215"/>
      <c r="D148" s="284"/>
      <c r="E148" s="284"/>
      <c r="F148" s="215"/>
      <c r="G148" s="215"/>
      <c r="H148" s="215"/>
      <c r="I148" s="215"/>
      <c r="J148" s="215"/>
      <c r="K148" s="215"/>
    </row>
    <row r="149" spans="1:11" ht="30" x14ac:dyDescent="0.4">
      <c r="A149" s="215"/>
      <c r="B149" s="215"/>
      <c r="C149" s="215"/>
      <c r="D149" s="284"/>
      <c r="E149" s="284"/>
      <c r="F149" s="215"/>
      <c r="G149" s="215"/>
      <c r="H149" s="215"/>
      <c r="I149" s="215"/>
      <c r="J149" s="215"/>
      <c r="K149" s="215"/>
    </row>
    <row r="150" spans="1:11" ht="30" x14ac:dyDescent="0.4">
      <c r="A150" s="215"/>
      <c r="B150" s="215"/>
      <c r="C150" s="215"/>
      <c r="D150" s="284"/>
      <c r="E150" s="284"/>
      <c r="F150" s="215"/>
      <c r="G150" s="215"/>
      <c r="H150" s="215"/>
      <c r="I150" s="215"/>
      <c r="J150" s="215"/>
      <c r="K150" s="215"/>
    </row>
    <row r="151" spans="1:11" ht="30" x14ac:dyDescent="0.4">
      <c r="A151" s="215"/>
      <c r="B151" s="215"/>
      <c r="C151" s="215"/>
      <c r="D151" s="284"/>
      <c r="E151" s="284"/>
      <c r="F151" s="215"/>
      <c r="G151" s="215"/>
      <c r="H151" s="215"/>
      <c r="I151" s="215"/>
      <c r="J151" s="215"/>
      <c r="K151" s="215"/>
    </row>
    <row r="152" spans="1:11" ht="30" x14ac:dyDescent="0.4">
      <c r="A152" s="215"/>
      <c r="B152" s="215"/>
      <c r="C152" s="215"/>
      <c r="D152" s="284"/>
      <c r="E152" s="284"/>
      <c r="F152" s="215"/>
      <c r="G152" s="215"/>
      <c r="H152" s="215"/>
      <c r="I152" s="215"/>
      <c r="J152" s="215"/>
      <c r="K152" s="215"/>
    </row>
    <row r="153" spans="1:11" ht="30" x14ac:dyDescent="0.4">
      <c r="A153" s="215"/>
      <c r="B153" s="215"/>
      <c r="C153" s="215"/>
      <c r="D153" s="284"/>
      <c r="E153" s="284"/>
      <c r="F153" s="215"/>
      <c r="G153" s="215"/>
      <c r="H153" s="215"/>
      <c r="I153" s="215"/>
      <c r="J153" s="215"/>
      <c r="K153" s="215"/>
    </row>
    <row r="154" spans="1:11" ht="30" x14ac:dyDescent="0.4">
      <c r="A154" s="215"/>
      <c r="B154" s="215"/>
      <c r="C154" s="215"/>
      <c r="D154" s="284"/>
      <c r="E154" s="284"/>
      <c r="F154" s="215"/>
      <c r="G154" s="215"/>
      <c r="H154" s="215"/>
      <c r="I154" s="215"/>
      <c r="J154" s="215"/>
      <c r="K154" s="215"/>
    </row>
    <row r="155" spans="1:11" ht="30" x14ac:dyDescent="0.4">
      <c r="A155" s="215"/>
      <c r="B155" s="215"/>
      <c r="C155" s="215"/>
      <c r="D155" s="284"/>
      <c r="E155" s="284"/>
      <c r="F155" s="215"/>
      <c r="G155" s="215"/>
      <c r="H155" s="215"/>
      <c r="I155" s="215"/>
      <c r="J155" s="215"/>
      <c r="K155" s="215"/>
    </row>
    <row r="156" spans="1:11" ht="30" x14ac:dyDescent="0.4">
      <c r="A156" s="215"/>
      <c r="B156" s="215"/>
      <c r="C156" s="215"/>
      <c r="D156" s="284"/>
      <c r="E156" s="284"/>
      <c r="F156" s="215"/>
      <c r="G156" s="215"/>
      <c r="H156" s="215"/>
      <c r="I156" s="215"/>
      <c r="J156" s="215"/>
      <c r="K156" s="215"/>
    </row>
    <row r="157" spans="1:11" ht="30" x14ac:dyDescent="0.4">
      <c r="A157" s="215"/>
      <c r="B157" s="215"/>
      <c r="C157" s="215"/>
      <c r="D157" s="284"/>
      <c r="E157" s="284"/>
      <c r="F157" s="215"/>
      <c r="G157" s="215"/>
      <c r="H157" s="215"/>
      <c r="I157" s="215"/>
      <c r="J157" s="215"/>
      <c r="K157" s="215"/>
    </row>
    <row r="158" spans="1:11" ht="30" x14ac:dyDescent="0.4">
      <c r="A158" s="215"/>
      <c r="B158" s="215"/>
      <c r="C158" s="215"/>
      <c r="D158" s="284"/>
      <c r="E158" s="284"/>
      <c r="F158" s="215"/>
      <c r="G158" s="215"/>
      <c r="H158" s="215"/>
      <c r="I158" s="215"/>
      <c r="J158" s="215"/>
      <c r="K158" s="215"/>
    </row>
    <row r="159" spans="1:11" ht="30" x14ac:dyDescent="0.4">
      <c r="A159" s="215"/>
      <c r="B159" s="215"/>
      <c r="C159" s="215"/>
      <c r="D159" s="284"/>
      <c r="E159" s="284"/>
      <c r="F159" s="215"/>
      <c r="G159" s="215"/>
      <c r="H159" s="215"/>
      <c r="I159" s="215"/>
      <c r="J159" s="215"/>
      <c r="K159" s="215"/>
    </row>
    <row r="160" spans="1:11" ht="30" x14ac:dyDescent="0.4">
      <c r="A160" s="215"/>
      <c r="B160" s="215"/>
      <c r="C160" s="215"/>
      <c r="D160" s="284"/>
      <c r="E160" s="284"/>
      <c r="F160" s="215"/>
      <c r="G160" s="215"/>
      <c r="H160" s="215"/>
      <c r="I160" s="215"/>
      <c r="J160" s="215"/>
      <c r="K160" s="215"/>
    </row>
    <row r="161" spans="1:11" ht="30" x14ac:dyDescent="0.4">
      <c r="A161" s="215"/>
      <c r="B161" s="215"/>
      <c r="C161" s="215"/>
      <c r="D161" s="284"/>
      <c r="E161" s="284"/>
      <c r="F161" s="215"/>
      <c r="G161" s="215"/>
      <c r="H161" s="215"/>
      <c r="I161" s="215"/>
      <c r="J161" s="215"/>
      <c r="K161" s="215"/>
    </row>
    <row r="162" spans="1:11" ht="30" x14ac:dyDescent="0.4">
      <c r="A162" s="215"/>
      <c r="B162" s="215"/>
      <c r="C162" s="215"/>
      <c r="D162" s="284"/>
      <c r="E162" s="284"/>
      <c r="F162" s="215"/>
      <c r="G162" s="215"/>
      <c r="H162" s="215"/>
      <c r="I162" s="215"/>
      <c r="J162" s="215"/>
      <c r="K162" s="215"/>
    </row>
    <row r="163" spans="1:11" ht="30" x14ac:dyDescent="0.4">
      <c r="A163" s="215"/>
      <c r="B163" s="215"/>
      <c r="C163" s="215"/>
      <c r="D163" s="284"/>
      <c r="E163" s="284"/>
      <c r="F163" s="215"/>
      <c r="G163" s="215"/>
      <c r="H163" s="215"/>
      <c r="I163" s="215"/>
      <c r="J163" s="215"/>
      <c r="K163" s="215"/>
    </row>
    <row r="164" spans="1:11" ht="30" x14ac:dyDescent="0.4">
      <c r="A164" s="215"/>
      <c r="B164" s="215"/>
      <c r="C164" s="215"/>
      <c r="D164" s="284"/>
      <c r="E164" s="284"/>
      <c r="F164" s="215"/>
      <c r="G164" s="215"/>
      <c r="H164" s="215"/>
      <c r="I164" s="215"/>
      <c r="J164" s="215"/>
      <c r="K164" s="215"/>
    </row>
    <row r="165" spans="1:11" ht="30" x14ac:dyDescent="0.4">
      <c r="A165" s="215"/>
      <c r="B165" s="215"/>
      <c r="C165" s="215"/>
      <c r="D165" s="284"/>
      <c r="E165" s="284"/>
      <c r="F165" s="215"/>
      <c r="G165" s="215"/>
      <c r="H165" s="215"/>
      <c r="I165" s="215"/>
      <c r="J165" s="215"/>
      <c r="K165" s="215"/>
    </row>
    <row r="166" spans="1:11" ht="30" x14ac:dyDescent="0.4">
      <c r="A166" s="215"/>
      <c r="B166" s="215"/>
      <c r="C166" s="215"/>
      <c r="D166" s="284"/>
      <c r="E166" s="284"/>
      <c r="F166" s="215"/>
      <c r="G166" s="215"/>
      <c r="H166" s="215"/>
      <c r="I166" s="215"/>
      <c r="J166" s="215"/>
      <c r="K166" s="215"/>
    </row>
    <row r="167" spans="1:11" ht="30" x14ac:dyDescent="0.4">
      <c r="A167" s="215"/>
      <c r="B167" s="215"/>
      <c r="C167" s="215"/>
      <c r="D167" s="284"/>
      <c r="E167" s="284"/>
      <c r="F167" s="215"/>
      <c r="G167" s="215"/>
      <c r="H167" s="215"/>
      <c r="I167" s="215"/>
      <c r="J167" s="215"/>
      <c r="K167" s="215"/>
    </row>
    <row r="168" spans="1:11" ht="30" x14ac:dyDescent="0.4">
      <c r="A168" s="215"/>
      <c r="B168" s="215"/>
      <c r="C168" s="215"/>
      <c r="D168" s="284"/>
      <c r="E168" s="284"/>
      <c r="F168" s="215"/>
      <c r="G168" s="215"/>
      <c r="H168" s="215"/>
      <c r="I168" s="215"/>
      <c r="J168" s="215"/>
      <c r="K168" s="215"/>
    </row>
    <row r="169" spans="1:11" ht="30" x14ac:dyDescent="0.4">
      <c r="A169" s="215"/>
      <c r="B169" s="215"/>
      <c r="C169" s="215"/>
      <c r="D169" s="284"/>
      <c r="E169" s="284"/>
      <c r="F169" s="215"/>
      <c r="G169" s="215"/>
      <c r="H169" s="215"/>
      <c r="I169" s="215"/>
      <c r="J169" s="215"/>
      <c r="K169" s="215"/>
    </row>
    <row r="170" spans="1:11" ht="30" x14ac:dyDescent="0.4">
      <c r="A170" s="215"/>
      <c r="B170" s="215"/>
      <c r="C170" s="215"/>
      <c r="D170" s="284"/>
      <c r="E170" s="284"/>
      <c r="F170" s="215"/>
      <c r="G170" s="215"/>
      <c r="H170" s="215"/>
      <c r="I170" s="215"/>
      <c r="J170" s="215"/>
      <c r="K170" s="215"/>
    </row>
    <row r="171" spans="1:11" ht="30" x14ac:dyDescent="0.4">
      <c r="A171" s="215"/>
      <c r="B171" s="215"/>
      <c r="C171" s="215"/>
      <c r="D171" s="284"/>
      <c r="E171" s="284"/>
      <c r="F171" s="215"/>
      <c r="G171" s="215"/>
      <c r="H171" s="215"/>
      <c r="I171" s="215"/>
      <c r="J171" s="215"/>
      <c r="K171" s="215"/>
    </row>
    <row r="172" spans="1:11" ht="30" x14ac:dyDescent="0.4">
      <c r="A172" s="215"/>
      <c r="B172" s="215"/>
      <c r="C172" s="215"/>
      <c r="D172" s="284"/>
      <c r="E172" s="284"/>
      <c r="F172" s="215"/>
      <c r="G172" s="215"/>
      <c r="H172" s="215"/>
      <c r="I172" s="215"/>
      <c r="J172" s="215"/>
      <c r="K172" s="215"/>
    </row>
    <row r="173" spans="1:11" ht="30" x14ac:dyDescent="0.4">
      <c r="A173" s="215"/>
      <c r="B173" s="215"/>
      <c r="C173" s="215"/>
      <c r="D173" s="284"/>
      <c r="E173" s="284"/>
      <c r="F173" s="215"/>
      <c r="G173" s="215"/>
      <c r="H173" s="215"/>
      <c r="I173" s="215"/>
      <c r="J173" s="215"/>
      <c r="K173" s="215"/>
    </row>
    <row r="174" spans="1:11" ht="30" x14ac:dyDescent="0.4">
      <c r="A174" s="215"/>
      <c r="B174" s="215"/>
      <c r="C174" s="215"/>
      <c r="D174" s="284"/>
      <c r="E174" s="284"/>
      <c r="F174" s="215"/>
      <c r="G174" s="215"/>
      <c r="H174" s="215"/>
      <c r="I174" s="215"/>
      <c r="J174" s="215"/>
      <c r="K174" s="215"/>
    </row>
    <row r="175" spans="1:11" ht="30" x14ac:dyDescent="0.4">
      <c r="A175" s="215"/>
      <c r="B175" s="215"/>
      <c r="C175" s="215"/>
      <c r="D175" s="284"/>
      <c r="E175" s="284"/>
      <c r="F175" s="215"/>
      <c r="G175" s="215"/>
      <c r="H175" s="215"/>
      <c r="I175" s="215"/>
      <c r="J175" s="215"/>
      <c r="K175" s="215"/>
    </row>
    <row r="176" spans="1:11" ht="30" x14ac:dyDescent="0.4">
      <c r="A176" s="215"/>
      <c r="B176" s="215"/>
      <c r="C176" s="215"/>
      <c r="D176" s="284"/>
      <c r="E176" s="284"/>
      <c r="F176" s="215"/>
      <c r="G176" s="215"/>
      <c r="H176" s="215"/>
      <c r="I176" s="215"/>
      <c r="J176" s="215"/>
      <c r="K176" s="215"/>
    </row>
    <row r="177" spans="1:11" ht="30" x14ac:dyDescent="0.4">
      <c r="A177" s="215"/>
      <c r="B177" s="215"/>
      <c r="C177" s="215"/>
      <c r="D177" s="284"/>
      <c r="E177" s="284"/>
      <c r="F177" s="215"/>
      <c r="G177" s="215"/>
      <c r="H177" s="215"/>
      <c r="I177" s="215"/>
      <c r="J177" s="215"/>
      <c r="K177" s="215"/>
    </row>
    <row r="178" spans="1:11" ht="30" x14ac:dyDescent="0.4">
      <c r="A178" s="215"/>
      <c r="B178" s="215"/>
      <c r="C178" s="215"/>
      <c r="D178" s="284"/>
      <c r="E178" s="284"/>
      <c r="F178" s="215"/>
      <c r="G178" s="215"/>
      <c r="H178" s="215"/>
      <c r="I178" s="215"/>
      <c r="J178" s="215"/>
      <c r="K178" s="215"/>
    </row>
    <row r="179" spans="1:11" ht="30" x14ac:dyDescent="0.4">
      <c r="A179" s="215"/>
      <c r="B179" s="215"/>
      <c r="C179" s="215"/>
      <c r="D179" s="284"/>
      <c r="E179" s="284"/>
      <c r="F179" s="215"/>
      <c r="G179" s="215"/>
      <c r="H179" s="215"/>
      <c r="I179" s="215"/>
      <c r="J179" s="215"/>
      <c r="K179" s="215"/>
    </row>
    <row r="180" spans="1:11" ht="30" x14ac:dyDescent="0.4">
      <c r="A180" s="215"/>
      <c r="B180" s="215"/>
      <c r="C180" s="215"/>
      <c r="D180" s="284"/>
      <c r="E180" s="284"/>
      <c r="F180" s="215"/>
      <c r="G180" s="215"/>
      <c r="H180" s="215"/>
      <c r="I180" s="215"/>
      <c r="J180" s="215"/>
      <c r="K180" s="215"/>
    </row>
    <row r="181" spans="1:11" ht="30" x14ac:dyDescent="0.4">
      <c r="A181" s="215"/>
      <c r="B181" s="215"/>
      <c r="C181" s="215"/>
      <c r="D181" s="284"/>
      <c r="E181" s="284"/>
      <c r="F181" s="215"/>
      <c r="G181" s="215"/>
      <c r="H181" s="215"/>
      <c r="I181" s="215"/>
      <c r="J181" s="215"/>
      <c r="K181" s="215"/>
    </row>
    <row r="182" spans="1:11" ht="30" x14ac:dyDescent="0.4">
      <c r="A182" s="215"/>
      <c r="B182" s="215"/>
      <c r="C182" s="215"/>
      <c r="D182" s="284"/>
      <c r="E182" s="284"/>
      <c r="F182" s="215"/>
      <c r="G182" s="215"/>
      <c r="H182" s="215"/>
      <c r="I182" s="215"/>
      <c r="J182" s="215"/>
      <c r="K182" s="215"/>
    </row>
    <row r="183" spans="1:11" ht="30" x14ac:dyDescent="0.4">
      <c r="A183" s="215"/>
      <c r="B183" s="215"/>
      <c r="C183" s="215"/>
      <c r="D183" s="284"/>
      <c r="E183" s="284"/>
      <c r="F183" s="215"/>
      <c r="G183" s="215"/>
      <c r="H183" s="215"/>
      <c r="I183" s="215"/>
      <c r="J183" s="215"/>
      <c r="K183" s="215"/>
    </row>
    <row r="184" spans="1:11" ht="30" x14ac:dyDescent="0.4">
      <c r="A184" s="215"/>
      <c r="B184" s="215"/>
      <c r="C184" s="215"/>
      <c r="D184" s="284"/>
      <c r="E184" s="284"/>
      <c r="F184" s="215"/>
      <c r="G184" s="215"/>
      <c r="H184" s="215"/>
      <c r="I184" s="215"/>
      <c r="J184" s="215"/>
      <c r="K184" s="215"/>
    </row>
    <row r="185" spans="1:11" ht="30" x14ac:dyDescent="0.4">
      <c r="A185" s="215"/>
      <c r="B185" s="215"/>
      <c r="C185" s="215"/>
      <c r="D185" s="284"/>
      <c r="E185" s="284"/>
      <c r="F185" s="215"/>
      <c r="G185" s="215"/>
      <c r="H185" s="215"/>
      <c r="I185" s="215"/>
      <c r="J185" s="215"/>
      <c r="K185" s="215"/>
    </row>
    <row r="186" spans="1:11" ht="30" x14ac:dyDescent="0.4">
      <c r="A186" s="215"/>
      <c r="B186" s="215"/>
      <c r="C186" s="215"/>
      <c r="D186" s="284"/>
      <c r="E186" s="284"/>
      <c r="F186" s="215"/>
      <c r="G186" s="215"/>
      <c r="H186" s="215"/>
      <c r="I186" s="215"/>
      <c r="J186" s="215"/>
      <c r="K186" s="215"/>
    </row>
    <row r="187" spans="1:11" ht="30" x14ac:dyDescent="0.4">
      <c r="A187" s="215"/>
      <c r="B187" s="215"/>
      <c r="C187" s="215"/>
      <c r="D187" s="284"/>
      <c r="E187" s="284"/>
      <c r="F187" s="215"/>
      <c r="G187" s="215"/>
      <c r="H187" s="215"/>
      <c r="I187" s="215"/>
      <c r="J187" s="215"/>
      <c r="K187" s="215"/>
    </row>
    <row r="188" spans="1:11" ht="30" x14ac:dyDescent="0.4">
      <c r="A188" s="215"/>
      <c r="B188" s="215"/>
      <c r="C188" s="215"/>
      <c r="D188" s="284"/>
      <c r="E188" s="284"/>
      <c r="F188" s="215"/>
      <c r="G188" s="215"/>
      <c r="H188" s="215"/>
      <c r="I188" s="215"/>
      <c r="J188" s="215"/>
      <c r="K188" s="215"/>
    </row>
    <row r="189" spans="1:11" ht="30" x14ac:dyDescent="0.4">
      <c r="A189" s="215"/>
      <c r="B189" s="215"/>
      <c r="C189" s="215"/>
      <c r="D189" s="284"/>
      <c r="E189" s="284"/>
      <c r="F189" s="215"/>
      <c r="G189" s="215"/>
      <c r="H189" s="215"/>
      <c r="I189" s="215"/>
      <c r="J189" s="215"/>
      <c r="K189" s="215"/>
    </row>
    <row r="190" spans="1:11" ht="30" x14ac:dyDescent="0.4">
      <c r="A190" s="215"/>
      <c r="B190" s="215"/>
      <c r="C190" s="215"/>
      <c r="D190" s="284"/>
      <c r="E190" s="284"/>
      <c r="F190" s="215"/>
      <c r="G190" s="215"/>
      <c r="H190" s="215"/>
      <c r="I190" s="215"/>
      <c r="J190" s="215"/>
      <c r="K190" s="215"/>
    </row>
    <row r="191" spans="1:11" ht="30" x14ac:dyDescent="0.4">
      <c r="A191" s="215"/>
      <c r="B191" s="215"/>
      <c r="C191" s="215"/>
      <c r="D191" s="284"/>
      <c r="E191" s="284"/>
      <c r="F191" s="215"/>
      <c r="G191" s="215"/>
      <c r="H191" s="215"/>
      <c r="I191" s="215"/>
      <c r="J191" s="215"/>
      <c r="K191" s="215"/>
    </row>
    <row r="192" spans="1:11" ht="30" x14ac:dyDescent="0.4">
      <c r="A192" s="215"/>
      <c r="B192" s="215"/>
      <c r="C192" s="215"/>
      <c r="D192" s="284"/>
      <c r="E192" s="284"/>
      <c r="F192" s="215"/>
      <c r="G192" s="215"/>
      <c r="H192" s="215"/>
      <c r="I192" s="215"/>
      <c r="J192" s="215"/>
      <c r="K192" s="215"/>
    </row>
    <row r="193" spans="1:11" ht="30" x14ac:dyDescent="0.4">
      <c r="A193" s="215"/>
      <c r="B193" s="215"/>
      <c r="C193" s="215"/>
      <c r="D193" s="284"/>
      <c r="E193" s="284"/>
      <c r="F193" s="215"/>
      <c r="G193" s="215"/>
      <c r="H193" s="215"/>
      <c r="I193" s="215"/>
      <c r="J193" s="215"/>
      <c r="K193" s="215"/>
    </row>
    <row r="194" spans="1:11" ht="30" x14ac:dyDescent="0.4">
      <c r="A194" s="215"/>
      <c r="B194" s="215"/>
      <c r="C194" s="215"/>
      <c r="D194" s="284"/>
      <c r="E194" s="284"/>
      <c r="F194" s="215"/>
      <c r="G194" s="215"/>
      <c r="H194" s="215"/>
      <c r="I194" s="215"/>
      <c r="J194" s="215"/>
      <c r="K194" s="215"/>
    </row>
    <row r="195" spans="1:11" ht="30" x14ac:dyDescent="0.4">
      <c r="A195" s="215"/>
      <c r="B195" s="215"/>
      <c r="C195" s="215"/>
      <c r="D195" s="284"/>
      <c r="E195" s="284"/>
      <c r="F195" s="215"/>
      <c r="G195" s="215"/>
      <c r="H195" s="215"/>
      <c r="I195" s="215"/>
      <c r="J195" s="215"/>
      <c r="K195" s="215"/>
    </row>
    <row r="196" spans="1:11" ht="30" x14ac:dyDescent="0.4">
      <c r="A196" s="215"/>
      <c r="B196" s="215"/>
      <c r="C196" s="215"/>
      <c r="D196" s="284"/>
      <c r="E196" s="284"/>
      <c r="F196" s="215"/>
      <c r="G196" s="215"/>
      <c r="H196" s="215"/>
      <c r="I196" s="215"/>
      <c r="J196" s="215"/>
      <c r="K196" s="215"/>
    </row>
    <row r="197" spans="1:11" ht="30" x14ac:dyDescent="0.4">
      <c r="A197" s="215"/>
      <c r="B197" s="215"/>
      <c r="C197" s="215"/>
      <c r="D197" s="284"/>
      <c r="E197" s="284"/>
      <c r="F197" s="215"/>
      <c r="G197" s="215"/>
      <c r="H197" s="215"/>
      <c r="I197" s="215"/>
      <c r="J197" s="215"/>
      <c r="K197" s="215"/>
    </row>
    <row r="198" spans="1:11" ht="30" x14ac:dyDescent="0.4">
      <c r="A198" s="215"/>
      <c r="B198" s="215"/>
      <c r="C198" s="215"/>
      <c r="D198" s="284"/>
      <c r="E198" s="284"/>
      <c r="F198" s="215"/>
      <c r="G198" s="215"/>
      <c r="H198" s="215"/>
      <c r="I198" s="215"/>
      <c r="J198" s="215"/>
      <c r="K198" s="215"/>
    </row>
    <row r="199" spans="1:11" ht="30" x14ac:dyDescent="0.4">
      <c r="A199" s="215"/>
      <c r="B199" s="215"/>
      <c r="C199" s="215"/>
      <c r="D199" s="284"/>
      <c r="E199" s="284"/>
      <c r="F199" s="215"/>
      <c r="G199" s="215"/>
      <c r="H199" s="215"/>
      <c r="I199" s="215"/>
      <c r="J199" s="215"/>
      <c r="K199" s="215"/>
    </row>
    <row r="200" spans="1:11" ht="30" x14ac:dyDescent="0.4">
      <c r="A200" s="215"/>
      <c r="B200" s="215"/>
      <c r="C200" s="215"/>
      <c r="D200" s="284"/>
      <c r="E200" s="284"/>
      <c r="F200" s="215"/>
      <c r="G200" s="215"/>
      <c r="H200" s="215"/>
      <c r="I200" s="215"/>
      <c r="J200" s="215"/>
      <c r="K200" s="215"/>
    </row>
    <row r="201" spans="1:11" ht="30" x14ac:dyDescent="0.4">
      <c r="A201" s="215"/>
      <c r="B201" s="215"/>
      <c r="C201" s="215"/>
      <c r="D201" s="284"/>
      <c r="E201" s="284"/>
      <c r="F201" s="215"/>
      <c r="G201" s="215"/>
      <c r="H201" s="215"/>
      <c r="I201" s="215"/>
      <c r="J201" s="215"/>
      <c r="K201" s="215"/>
    </row>
    <row r="202" spans="1:11" ht="30" x14ac:dyDescent="0.4">
      <c r="A202" s="215"/>
      <c r="B202" s="215"/>
      <c r="C202" s="215"/>
      <c r="D202" s="284"/>
      <c r="E202" s="284"/>
      <c r="F202" s="215"/>
      <c r="G202" s="215"/>
      <c r="H202" s="215"/>
      <c r="I202" s="215"/>
      <c r="J202" s="215"/>
      <c r="K202" s="215"/>
    </row>
    <row r="203" spans="1:11" ht="30" x14ac:dyDescent="0.4">
      <c r="A203" s="215"/>
      <c r="B203" s="215"/>
      <c r="C203" s="215"/>
      <c r="D203" s="284"/>
      <c r="E203" s="284"/>
      <c r="F203" s="215"/>
      <c r="G203" s="215"/>
      <c r="H203" s="215"/>
      <c r="I203" s="215"/>
      <c r="J203" s="215"/>
      <c r="K203" s="215"/>
    </row>
    <row r="204" spans="1:11" ht="30" x14ac:dyDescent="0.4">
      <c r="A204" s="215"/>
      <c r="B204" s="215"/>
      <c r="C204" s="215"/>
      <c r="D204" s="284"/>
      <c r="E204" s="284"/>
      <c r="F204" s="215"/>
      <c r="G204" s="215"/>
      <c r="H204" s="215"/>
      <c r="I204" s="215"/>
      <c r="J204" s="215"/>
      <c r="K204" s="215"/>
    </row>
    <row r="205" spans="1:11" ht="30" x14ac:dyDescent="0.4">
      <c r="A205" s="215"/>
      <c r="B205" s="215"/>
      <c r="C205" s="215"/>
      <c r="D205" s="284"/>
      <c r="E205" s="284"/>
      <c r="F205" s="215"/>
      <c r="G205" s="215"/>
      <c r="H205" s="215"/>
      <c r="I205" s="215"/>
      <c r="J205" s="215"/>
      <c r="K205" s="215"/>
    </row>
    <row r="206" spans="1:11" ht="30" x14ac:dyDescent="0.4">
      <c r="A206" s="215"/>
      <c r="B206" s="215"/>
      <c r="C206" s="215"/>
      <c r="D206" s="284"/>
      <c r="E206" s="284"/>
      <c r="F206" s="215"/>
      <c r="G206" s="215"/>
      <c r="H206" s="215"/>
      <c r="I206" s="215"/>
      <c r="J206" s="215"/>
      <c r="K206" s="215"/>
    </row>
    <row r="207" spans="1:11" ht="30" x14ac:dyDescent="0.4">
      <c r="A207" s="215"/>
      <c r="B207" s="215"/>
      <c r="C207" s="215"/>
      <c r="D207" s="284"/>
      <c r="E207" s="284"/>
      <c r="F207" s="215"/>
      <c r="G207" s="215"/>
      <c r="H207" s="215"/>
      <c r="I207" s="215"/>
      <c r="J207" s="215"/>
      <c r="K207" s="215"/>
    </row>
    <row r="208" spans="1:11" ht="30" x14ac:dyDescent="0.4">
      <c r="A208" s="215"/>
      <c r="B208" s="215"/>
      <c r="C208" s="215"/>
      <c r="D208" s="284"/>
      <c r="E208" s="284"/>
      <c r="F208" s="215"/>
      <c r="G208" s="215"/>
      <c r="H208" s="215"/>
      <c r="I208" s="215"/>
      <c r="J208" s="215"/>
      <c r="K208" s="215"/>
    </row>
    <row r="209" spans="1:11" ht="30" x14ac:dyDescent="0.4">
      <c r="A209" s="215"/>
      <c r="B209" s="215"/>
      <c r="C209" s="215"/>
      <c r="D209" s="284"/>
      <c r="E209" s="284"/>
      <c r="F209" s="215"/>
      <c r="G209" s="215"/>
      <c r="H209" s="215"/>
      <c r="I209" s="215"/>
      <c r="J209" s="215"/>
      <c r="K209" s="215"/>
    </row>
    <row r="210" spans="1:11" ht="30" x14ac:dyDescent="0.4">
      <c r="A210" s="215"/>
      <c r="B210" s="215"/>
      <c r="C210" s="215"/>
      <c r="D210" s="284"/>
      <c r="E210" s="284"/>
      <c r="F210" s="215"/>
      <c r="G210" s="215"/>
      <c r="H210" s="215"/>
      <c r="I210" s="215"/>
      <c r="J210" s="215"/>
      <c r="K210" s="215"/>
    </row>
    <row r="211" spans="1:11" ht="30" x14ac:dyDescent="0.4">
      <c r="A211" s="215"/>
      <c r="B211" s="215"/>
      <c r="C211" s="215"/>
      <c r="D211" s="284"/>
      <c r="E211" s="284"/>
      <c r="F211" s="215"/>
      <c r="G211" s="215"/>
      <c r="H211" s="215"/>
      <c r="I211" s="215"/>
      <c r="J211" s="215"/>
      <c r="K211" s="215"/>
    </row>
    <row r="212" spans="1:11" ht="30" x14ac:dyDescent="0.4">
      <c r="A212" s="215"/>
      <c r="B212" s="215"/>
      <c r="C212" s="215"/>
      <c r="D212" s="284"/>
      <c r="E212" s="284"/>
      <c r="F212" s="215"/>
      <c r="G212" s="215"/>
      <c r="H212" s="215"/>
      <c r="I212" s="215"/>
      <c r="J212" s="215"/>
      <c r="K212" s="215"/>
    </row>
    <row r="213" spans="1:11" ht="30" x14ac:dyDescent="0.4">
      <c r="A213" s="215"/>
      <c r="B213" s="215"/>
      <c r="C213" s="215"/>
      <c r="D213" s="284"/>
      <c r="E213" s="284"/>
      <c r="F213" s="215"/>
      <c r="G213" s="215"/>
      <c r="H213" s="215"/>
      <c r="I213" s="215"/>
      <c r="J213" s="215"/>
      <c r="K213" s="215"/>
    </row>
    <row r="214" spans="1:11" ht="30" x14ac:dyDescent="0.4">
      <c r="A214" s="215"/>
      <c r="B214" s="215"/>
      <c r="C214" s="215"/>
      <c r="D214" s="284"/>
      <c r="E214" s="284"/>
      <c r="F214" s="215"/>
      <c r="G214" s="215"/>
      <c r="H214" s="215"/>
      <c r="I214" s="215"/>
      <c r="J214" s="215"/>
      <c r="K214" s="215"/>
    </row>
    <row r="215" spans="1:11" ht="30" x14ac:dyDescent="0.4">
      <c r="A215" s="215"/>
      <c r="B215" s="215"/>
      <c r="C215" s="215"/>
      <c r="D215" s="284"/>
      <c r="E215" s="284"/>
      <c r="F215" s="215"/>
      <c r="G215" s="215"/>
      <c r="H215" s="215"/>
      <c r="I215" s="215"/>
      <c r="J215" s="215"/>
      <c r="K215" s="215"/>
    </row>
    <row r="216" spans="1:11" ht="30" x14ac:dyDescent="0.4">
      <c r="A216" s="215"/>
      <c r="B216" s="215"/>
      <c r="C216" s="215"/>
      <c r="D216" s="284"/>
      <c r="E216" s="284"/>
      <c r="F216" s="215"/>
      <c r="G216" s="215"/>
      <c r="H216" s="215"/>
      <c r="I216" s="215"/>
      <c r="J216" s="215"/>
      <c r="K216" s="215"/>
    </row>
    <row r="217" spans="1:11" ht="30" x14ac:dyDescent="0.4">
      <c r="A217" s="215"/>
      <c r="B217" s="215"/>
      <c r="C217" s="215"/>
      <c r="D217" s="284"/>
      <c r="E217" s="284"/>
      <c r="F217" s="215"/>
      <c r="G217" s="215"/>
      <c r="H217" s="215"/>
      <c r="I217" s="215"/>
      <c r="J217" s="215"/>
      <c r="K217" s="215"/>
    </row>
    <row r="218" spans="1:11" ht="30" x14ac:dyDescent="0.4">
      <c r="A218" s="215"/>
      <c r="B218" s="215"/>
      <c r="C218" s="215"/>
      <c r="D218" s="284"/>
      <c r="E218" s="284"/>
      <c r="F218" s="215"/>
      <c r="G218" s="215"/>
      <c r="H218" s="215"/>
      <c r="I218" s="215"/>
      <c r="J218" s="215"/>
      <c r="K218" s="215"/>
    </row>
    <row r="219" spans="1:11" ht="30" x14ac:dyDescent="0.4">
      <c r="A219" s="215"/>
      <c r="B219" s="215"/>
      <c r="C219" s="215"/>
      <c r="D219" s="284"/>
      <c r="E219" s="284"/>
      <c r="F219" s="215"/>
      <c r="G219" s="215"/>
      <c r="H219" s="215"/>
      <c r="I219" s="215"/>
      <c r="J219" s="215"/>
      <c r="K219" s="215"/>
    </row>
    <row r="220" spans="1:11" ht="30" x14ac:dyDescent="0.4">
      <c r="A220" s="215"/>
      <c r="B220" s="215"/>
      <c r="C220" s="215"/>
      <c r="D220" s="284"/>
      <c r="E220" s="284"/>
      <c r="F220" s="215"/>
      <c r="G220" s="215"/>
      <c r="H220" s="215"/>
      <c r="I220" s="215"/>
      <c r="J220" s="215"/>
      <c r="K220" s="215"/>
    </row>
    <row r="221" spans="1:11" ht="30" x14ac:dyDescent="0.4">
      <c r="A221" s="215"/>
      <c r="B221" s="215"/>
      <c r="C221" s="215"/>
      <c r="D221" s="284"/>
      <c r="E221" s="284"/>
      <c r="F221" s="215"/>
      <c r="G221" s="215"/>
      <c r="H221" s="215"/>
      <c r="I221" s="215"/>
      <c r="J221" s="215"/>
      <c r="K221" s="215"/>
    </row>
    <row r="222" spans="1:11" ht="30" x14ac:dyDescent="0.4">
      <c r="A222" s="215"/>
      <c r="B222" s="215"/>
      <c r="C222" s="215"/>
      <c r="D222" s="284"/>
      <c r="E222" s="284"/>
      <c r="F222" s="215"/>
      <c r="G222" s="215"/>
      <c r="H222" s="215"/>
      <c r="I222" s="215"/>
      <c r="J222" s="215"/>
      <c r="K222" s="215"/>
    </row>
    <row r="223" spans="1:11" ht="30" x14ac:dyDescent="0.4">
      <c r="A223" s="215"/>
      <c r="B223" s="215"/>
      <c r="C223" s="215"/>
      <c r="D223" s="284"/>
      <c r="E223" s="284"/>
      <c r="F223" s="215"/>
      <c r="G223" s="215"/>
      <c r="H223" s="215"/>
      <c r="I223" s="215"/>
      <c r="J223" s="215"/>
      <c r="K223" s="215"/>
    </row>
    <row r="224" spans="1:11" ht="30" x14ac:dyDescent="0.4">
      <c r="A224" s="215"/>
      <c r="B224" s="215"/>
      <c r="C224" s="215"/>
      <c r="D224" s="284"/>
      <c r="E224" s="284"/>
      <c r="F224" s="215"/>
      <c r="G224" s="215"/>
      <c r="H224" s="215"/>
      <c r="I224" s="215"/>
      <c r="J224" s="215"/>
      <c r="K224" s="215"/>
    </row>
    <row r="225" spans="1:11" ht="30" x14ac:dyDescent="0.4">
      <c r="A225" s="215"/>
      <c r="B225" s="215"/>
      <c r="C225" s="215"/>
      <c r="D225" s="284"/>
      <c r="E225" s="284"/>
      <c r="F225" s="215"/>
      <c r="G225" s="215"/>
      <c r="H225" s="215"/>
      <c r="I225" s="215"/>
      <c r="J225" s="215"/>
      <c r="K225" s="215"/>
    </row>
    <row r="226" spans="1:11" ht="30" x14ac:dyDescent="0.4">
      <c r="A226" s="215"/>
      <c r="B226" s="215"/>
      <c r="C226" s="215"/>
      <c r="D226" s="284"/>
      <c r="E226" s="284"/>
      <c r="F226" s="215"/>
      <c r="G226" s="215"/>
      <c r="H226" s="215"/>
      <c r="I226" s="215"/>
      <c r="J226" s="215"/>
      <c r="K226" s="215"/>
    </row>
    <row r="227" spans="1:11" ht="30" x14ac:dyDescent="0.4">
      <c r="A227" s="215"/>
      <c r="B227" s="215"/>
      <c r="C227" s="215"/>
      <c r="D227" s="284"/>
      <c r="E227" s="284"/>
      <c r="F227" s="215"/>
      <c r="G227" s="215"/>
      <c r="H227" s="215"/>
      <c r="I227" s="215"/>
      <c r="J227" s="215"/>
      <c r="K227" s="215"/>
    </row>
    <row r="228" spans="1:11" ht="30" x14ac:dyDescent="0.4">
      <c r="A228" s="215"/>
      <c r="B228" s="215"/>
      <c r="C228" s="215"/>
      <c r="D228" s="284"/>
      <c r="E228" s="284"/>
      <c r="F228" s="215"/>
      <c r="G228" s="215"/>
      <c r="H228" s="215"/>
      <c r="I228" s="215"/>
      <c r="J228" s="215"/>
      <c r="K228" s="215"/>
    </row>
    <row r="229" spans="1:11" ht="30" x14ac:dyDescent="0.4">
      <c r="A229" s="215"/>
      <c r="B229" s="215"/>
      <c r="C229" s="215"/>
      <c r="D229" s="284"/>
      <c r="E229" s="284"/>
      <c r="F229" s="215"/>
      <c r="G229" s="215"/>
      <c r="H229" s="215"/>
      <c r="I229" s="215"/>
      <c r="J229" s="215"/>
      <c r="K229" s="215"/>
    </row>
    <row r="230" spans="1:11" ht="30" x14ac:dyDescent="0.4">
      <c r="A230" s="215"/>
      <c r="B230" s="215"/>
      <c r="C230" s="215"/>
      <c r="D230" s="284"/>
      <c r="E230" s="284"/>
      <c r="F230" s="215"/>
      <c r="G230" s="215"/>
      <c r="H230" s="215"/>
      <c r="I230" s="215"/>
      <c r="J230" s="215"/>
      <c r="K230" s="215"/>
    </row>
    <row r="231" spans="1:11" ht="30" x14ac:dyDescent="0.4">
      <c r="A231" s="215"/>
      <c r="B231" s="215"/>
      <c r="C231" s="215"/>
      <c r="D231" s="284"/>
      <c r="E231" s="284"/>
      <c r="F231" s="215"/>
      <c r="G231" s="215"/>
      <c r="H231" s="215"/>
      <c r="I231" s="215"/>
      <c r="J231" s="215"/>
      <c r="K231" s="215"/>
    </row>
    <row r="232" spans="1:11" ht="30" x14ac:dyDescent="0.4">
      <c r="A232" s="215"/>
      <c r="B232" s="215"/>
      <c r="C232" s="215"/>
      <c r="D232" s="284"/>
      <c r="E232" s="284"/>
      <c r="F232" s="215"/>
      <c r="G232" s="215"/>
      <c r="H232" s="215"/>
      <c r="I232" s="215"/>
      <c r="J232" s="215"/>
      <c r="K232" s="215"/>
    </row>
    <row r="233" spans="1:11" ht="30" x14ac:dyDescent="0.4">
      <c r="A233" s="215"/>
      <c r="B233" s="215"/>
      <c r="C233" s="215"/>
      <c r="D233" s="284"/>
      <c r="E233" s="284"/>
      <c r="F233" s="215"/>
      <c r="G233" s="215"/>
      <c r="H233" s="215"/>
      <c r="I233" s="215"/>
      <c r="J233" s="215"/>
      <c r="K233" s="215"/>
    </row>
    <row r="234" spans="1:11" ht="30" x14ac:dyDescent="0.4">
      <c r="A234" s="215"/>
      <c r="B234" s="215"/>
      <c r="C234" s="215"/>
      <c r="D234" s="284"/>
      <c r="E234" s="284"/>
      <c r="F234" s="215"/>
      <c r="G234" s="215"/>
      <c r="H234" s="215"/>
      <c r="I234" s="215"/>
      <c r="J234" s="215"/>
      <c r="K234" s="215"/>
    </row>
    <row r="235" spans="1:11" ht="30" x14ac:dyDescent="0.4">
      <c r="A235" s="215"/>
      <c r="B235" s="215"/>
      <c r="C235" s="215"/>
      <c r="D235" s="284"/>
      <c r="E235" s="284"/>
      <c r="F235" s="215"/>
      <c r="G235" s="215"/>
      <c r="H235" s="215"/>
      <c r="I235" s="215"/>
      <c r="J235" s="215"/>
      <c r="K235" s="215"/>
    </row>
    <row r="236" spans="1:11" ht="30" x14ac:dyDescent="0.4">
      <c r="A236" s="215"/>
      <c r="B236" s="215"/>
      <c r="C236" s="215"/>
      <c r="D236" s="284"/>
      <c r="E236" s="284"/>
      <c r="F236" s="215"/>
      <c r="G236" s="215"/>
      <c r="H236" s="215"/>
      <c r="I236" s="215"/>
      <c r="J236" s="215"/>
      <c r="K236" s="215"/>
    </row>
    <row r="237" spans="1:11" ht="30" x14ac:dyDescent="0.4">
      <c r="A237" s="215"/>
      <c r="B237" s="215"/>
      <c r="C237" s="215"/>
      <c r="D237" s="284"/>
      <c r="E237" s="284"/>
      <c r="F237" s="215"/>
      <c r="G237" s="215"/>
      <c r="H237" s="215"/>
      <c r="I237" s="215"/>
      <c r="J237" s="215"/>
      <c r="K237" s="215"/>
    </row>
    <row r="238" spans="1:11" ht="30" x14ac:dyDescent="0.4">
      <c r="A238" s="215"/>
      <c r="B238" s="215"/>
      <c r="C238" s="215"/>
      <c r="D238" s="284"/>
      <c r="E238" s="284"/>
      <c r="F238" s="215"/>
      <c r="G238" s="215"/>
      <c r="H238" s="215"/>
      <c r="I238" s="215"/>
      <c r="J238" s="215"/>
      <c r="K238" s="215"/>
    </row>
    <row r="239" spans="1:11" ht="30" x14ac:dyDescent="0.4">
      <c r="A239" s="215"/>
      <c r="B239" s="215"/>
      <c r="C239" s="215"/>
      <c r="D239" s="284"/>
      <c r="E239" s="284"/>
      <c r="F239" s="215"/>
      <c r="G239" s="215"/>
      <c r="H239" s="215"/>
      <c r="I239" s="215"/>
      <c r="J239" s="215"/>
      <c r="K239" s="215"/>
    </row>
    <row r="240" spans="1:11" ht="30" x14ac:dyDescent="0.4">
      <c r="A240" s="215"/>
      <c r="B240" s="215"/>
      <c r="C240" s="215"/>
      <c r="D240" s="284"/>
      <c r="E240" s="284"/>
      <c r="F240" s="215"/>
      <c r="G240" s="215"/>
      <c r="H240" s="215"/>
      <c r="I240" s="215"/>
      <c r="J240" s="215"/>
      <c r="K240" s="215"/>
    </row>
    <row r="241" spans="1:11" ht="30" x14ac:dyDescent="0.4">
      <c r="A241" s="215"/>
      <c r="B241" s="215"/>
      <c r="C241" s="215"/>
      <c r="D241" s="284"/>
      <c r="E241" s="284"/>
      <c r="F241" s="215"/>
      <c r="G241" s="215"/>
      <c r="H241" s="215"/>
      <c r="I241" s="215"/>
      <c r="J241" s="215"/>
      <c r="K241" s="215"/>
    </row>
    <row r="242" spans="1:11" ht="30" x14ac:dyDescent="0.4">
      <c r="A242" s="215"/>
      <c r="B242" s="215"/>
      <c r="C242" s="215"/>
      <c r="D242" s="284"/>
      <c r="E242" s="284"/>
      <c r="F242" s="215"/>
      <c r="G242" s="215"/>
      <c r="H242" s="215"/>
      <c r="I242" s="215"/>
      <c r="J242" s="215"/>
      <c r="K242" s="215"/>
    </row>
    <row r="243" spans="1:11" ht="30" x14ac:dyDescent="0.4">
      <c r="A243" s="215"/>
      <c r="B243" s="215"/>
      <c r="C243" s="215"/>
      <c r="D243" s="284"/>
      <c r="E243" s="284"/>
      <c r="F243" s="215"/>
      <c r="G243" s="215"/>
      <c r="H243" s="215"/>
      <c r="I243" s="215"/>
      <c r="J243" s="215"/>
      <c r="K243" s="215"/>
    </row>
    <row r="244" spans="1:11" ht="30" x14ac:dyDescent="0.4">
      <c r="A244" s="215"/>
      <c r="B244" s="215"/>
      <c r="C244" s="215"/>
      <c r="D244" s="284"/>
      <c r="E244" s="284"/>
      <c r="F244" s="215"/>
      <c r="G244" s="215"/>
      <c r="H244" s="215"/>
      <c r="I244" s="215"/>
      <c r="J244" s="215"/>
      <c r="K244" s="215"/>
    </row>
    <row r="245" spans="1:11" ht="30" x14ac:dyDescent="0.4">
      <c r="A245" s="215"/>
      <c r="B245" s="215"/>
      <c r="C245" s="215"/>
      <c r="D245" s="284"/>
      <c r="E245" s="284"/>
      <c r="F245" s="215"/>
      <c r="G245" s="215"/>
      <c r="H245" s="215"/>
      <c r="I245" s="215"/>
      <c r="J245" s="215"/>
      <c r="K245" s="215"/>
    </row>
    <row r="246" spans="1:11" ht="30" x14ac:dyDescent="0.4">
      <c r="A246" s="215"/>
      <c r="B246" s="215"/>
      <c r="C246" s="215"/>
      <c r="D246" s="284"/>
      <c r="E246" s="284"/>
      <c r="F246" s="215"/>
      <c r="G246" s="215"/>
      <c r="H246" s="215"/>
      <c r="I246" s="215"/>
      <c r="J246" s="215"/>
      <c r="K246" s="215"/>
    </row>
    <row r="247" spans="1:11" ht="30" x14ac:dyDescent="0.4">
      <c r="A247" s="215"/>
      <c r="B247" s="215"/>
      <c r="C247" s="215"/>
      <c r="D247" s="284"/>
      <c r="E247" s="284"/>
      <c r="F247" s="215"/>
      <c r="G247" s="215"/>
      <c r="H247" s="215"/>
      <c r="I247" s="215"/>
      <c r="J247" s="215"/>
      <c r="K247" s="215"/>
    </row>
    <row r="248" spans="1:11" ht="30" x14ac:dyDescent="0.4">
      <c r="A248" s="215"/>
      <c r="B248" s="215"/>
      <c r="C248" s="215"/>
      <c r="D248" s="284"/>
      <c r="E248" s="284"/>
      <c r="F248" s="215"/>
      <c r="G248" s="215"/>
      <c r="H248" s="215"/>
      <c r="I248" s="215"/>
      <c r="J248" s="215"/>
      <c r="K248" s="215"/>
    </row>
    <row r="249" spans="1:11" ht="30" x14ac:dyDescent="0.4">
      <c r="A249" s="215"/>
      <c r="B249" s="215"/>
      <c r="C249" s="215"/>
      <c r="D249" s="284"/>
      <c r="E249" s="284"/>
      <c r="F249" s="215"/>
      <c r="G249" s="215"/>
      <c r="H249" s="215"/>
      <c r="I249" s="215"/>
      <c r="J249" s="215"/>
      <c r="K249" s="215"/>
    </row>
    <row r="250" spans="1:11" ht="30" x14ac:dyDescent="0.4">
      <c r="A250" s="215"/>
      <c r="B250" s="215"/>
      <c r="C250" s="215"/>
      <c r="D250" s="284"/>
      <c r="E250" s="284"/>
      <c r="F250" s="215"/>
      <c r="G250" s="215"/>
      <c r="H250" s="215"/>
      <c r="I250" s="215"/>
      <c r="J250" s="215"/>
      <c r="K250" s="215"/>
    </row>
    <row r="251" spans="1:11" ht="30" x14ac:dyDescent="0.4">
      <c r="A251" s="215"/>
      <c r="B251" s="215"/>
      <c r="C251" s="215"/>
      <c r="D251" s="284"/>
      <c r="E251" s="284"/>
      <c r="F251" s="215"/>
      <c r="G251" s="215"/>
      <c r="H251" s="215"/>
      <c r="I251" s="215"/>
      <c r="J251" s="215"/>
      <c r="K251" s="215"/>
    </row>
    <row r="252" spans="1:11" ht="30" x14ac:dyDescent="0.4">
      <c r="A252" s="215"/>
      <c r="B252" s="215"/>
      <c r="C252" s="215"/>
      <c r="D252" s="284"/>
      <c r="E252" s="284"/>
      <c r="F252" s="215"/>
      <c r="G252" s="215"/>
      <c r="H252" s="215"/>
      <c r="I252" s="215"/>
      <c r="J252" s="215"/>
      <c r="K252" s="215"/>
    </row>
    <row r="253" spans="1:11" ht="30" x14ac:dyDescent="0.4">
      <c r="A253" s="215"/>
      <c r="B253" s="215"/>
      <c r="C253" s="215"/>
      <c r="D253" s="284"/>
      <c r="E253" s="284"/>
      <c r="F253" s="215"/>
      <c r="G253" s="215"/>
      <c r="H253" s="215"/>
      <c r="I253" s="215"/>
      <c r="J253" s="215"/>
      <c r="K253" s="215"/>
    </row>
    <row r="254" spans="1:11" ht="30" x14ac:dyDescent="0.4">
      <c r="A254" s="215"/>
      <c r="B254" s="215"/>
      <c r="C254" s="215"/>
      <c r="D254" s="284"/>
      <c r="E254" s="284"/>
      <c r="F254" s="215"/>
      <c r="G254" s="215"/>
      <c r="H254" s="215"/>
      <c r="I254" s="215"/>
      <c r="J254" s="215"/>
      <c r="K254" s="215"/>
    </row>
    <row r="255" spans="1:11" ht="30" x14ac:dyDescent="0.4">
      <c r="A255" s="215"/>
      <c r="B255" s="215"/>
      <c r="C255" s="215"/>
      <c r="D255" s="284"/>
      <c r="E255" s="284"/>
      <c r="F255" s="215"/>
      <c r="G255" s="215"/>
      <c r="H255" s="215"/>
      <c r="I255" s="215"/>
      <c r="J255" s="215"/>
      <c r="K255" s="215"/>
    </row>
    <row r="256" spans="1:11" ht="30" x14ac:dyDescent="0.4">
      <c r="A256" s="215"/>
      <c r="B256" s="215"/>
      <c r="C256" s="215"/>
      <c r="D256" s="284"/>
      <c r="E256" s="284"/>
      <c r="F256" s="215"/>
      <c r="G256" s="215"/>
      <c r="H256" s="215"/>
      <c r="I256" s="215"/>
      <c r="J256" s="215"/>
      <c r="K256" s="215"/>
    </row>
    <row r="257" spans="1:11" ht="30" x14ac:dyDescent="0.4">
      <c r="A257" s="215"/>
      <c r="B257" s="215"/>
      <c r="C257" s="215"/>
      <c r="D257" s="284"/>
      <c r="E257" s="284"/>
      <c r="F257" s="215"/>
      <c r="G257" s="215"/>
      <c r="H257" s="215"/>
      <c r="I257" s="215"/>
      <c r="J257" s="215"/>
      <c r="K257" s="215"/>
    </row>
    <row r="258" spans="1:11" ht="30" x14ac:dyDescent="0.4">
      <c r="A258" s="215"/>
      <c r="B258" s="215"/>
      <c r="C258" s="215"/>
      <c r="D258" s="284"/>
      <c r="E258" s="284"/>
      <c r="F258" s="215"/>
      <c r="G258" s="215"/>
      <c r="H258" s="215"/>
      <c r="I258" s="215"/>
      <c r="J258" s="215"/>
      <c r="K258" s="215"/>
    </row>
    <row r="259" spans="1:11" ht="30" x14ac:dyDescent="0.4">
      <c r="A259" s="215"/>
      <c r="B259" s="215"/>
      <c r="C259" s="215"/>
      <c r="D259" s="284"/>
      <c r="E259" s="284"/>
      <c r="F259" s="215"/>
      <c r="G259" s="215"/>
      <c r="H259" s="215"/>
      <c r="I259" s="215"/>
      <c r="J259" s="215"/>
      <c r="K259" s="215"/>
    </row>
    <row r="260" spans="1:11" ht="30" x14ac:dyDescent="0.4">
      <c r="A260" s="215"/>
      <c r="B260" s="215"/>
      <c r="C260" s="215"/>
      <c r="D260" s="284"/>
      <c r="E260" s="284"/>
      <c r="F260" s="215"/>
      <c r="G260" s="215"/>
      <c r="H260" s="215"/>
      <c r="I260" s="215"/>
      <c r="J260" s="215"/>
      <c r="K260" s="215"/>
    </row>
    <row r="261" spans="1:11" ht="30" x14ac:dyDescent="0.4">
      <c r="A261" s="215"/>
      <c r="B261" s="215"/>
      <c r="C261" s="215"/>
      <c r="D261" s="284"/>
      <c r="E261" s="284"/>
      <c r="F261" s="215"/>
      <c r="G261" s="215"/>
      <c r="H261" s="215"/>
      <c r="I261" s="215"/>
      <c r="J261" s="215"/>
      <c r="K261" s="215"/>
    </row>
    <row r="262" spans="1:11" ht="30" x14ac:dyDescent="0.4">
      <c r="A262" s="215"/>
      <c r="B262" s="215"/>
      <c r="C262" s="215"/>
      <c r="D262" s="284"/>
      <c r="E262" s="284"/>
      <c r="F262" s="215"/>
      <c r="G262" s="215"/>
      <c r="H262" s="215"/>
      <c r="I262" s="215"/>
      <c r="J262" s="215"/>
      <c r="K262" s="215"/>
    </row>
    <row r="263" spans="1:11" ht="30" x14ac:dyDescent="0.4">
      <c r="A263" s="215"/>
      <c r="B263" s="215"/>
      <c r="C263" s="215"/>
      <c r="D263" s="284"/>
      <c r="E263" s="284"/>
      <c r="F263" s="215"/>
      <c r="G263" s="215"/>
      <c r="H263" s="215"/>
      <c r="I263" s="215"/>
      <c r="J263" s="215"/>
      <c r="K263" s="215"/>
    </row>
    <row r="264" spans="1:11" ht="30" x14ac:dyDescent="0.4">
      <c r="A264" s="215"/>
      <c r="B264" s="215"/>
      <c r="C264" s="215"/>
      <c r="D264" s="284"/>
      <c r="E264" s="284"/>
      <c r="F264" s="215"/>
      <c r="G264" s="215"/>
      <c r="H264" s="215"/>
      <c r="I264" s="215"/>
      <c r="J264" s="215"/>
      <c r="K264" s="215"/>
    </row>
    <row r="265" spans="1:11" ht="30" x14ac:dyDescent="0.4">
      <c r="A265" s="215"/>
      <c r="B265" s="215"/>
      <c r="C265" s="215"/>
      <c r="D265" s="284"/>
      <c r="E265" s="284"/>
      <c r="F265" s="215"/>
      <c r="G265" s="215"/>
      <c r="H265" s="215"/>
      <c r="I265" s="215"/>
      <c r="J265" s="215"/>
      <c r="K265" s="215"/>
    </row>
    <row r="266" spans="1:11" ht="30" x14ac:dyDescent="0.4">
      <c r="A266" s="215"/>
      <c r="B266" s="215"/>
      <c r="C266" s="215"/>
      <c r="D266" s="284"/>
      <c r="E266" s="284"/>
      <c r="F266" s="215"/>
      <c r="G266" s="215"/>
      <c r="H266" s="215"/>
      <c r="I266" s="215"/>
      <c r="J266" s="215"/>
      <c r="K266" s="215"/>
    </row>
    <row r="267" spans="1:11" ht="30" x14ac:dyDescent="0.4">
      <c r="A267" s="215"/>
      <c r="B267" s="215"/>
      <c r="C267" s="215"/>
      <c r="D267" s="284"/>
      <c r="E267" s="284"/>
      <c r="F267" s="215"/>
      <c r="G267" s="215"/>
      <c r="H267" s="215"/>
      <c r="I267" s="215"/>
      <c r="J267" s="215"/>
      <c r="K267" s="215"/>
    </row>
    <row r="268" spans="1:11" ht="30" x14ac:dyDescent="0.4">
      <c r="A268" s="215"/>
      <c r="B268" s="215"/>
      <c r="C268" s="215"/>
      <c r="D268" s="284"/>
      <c r="E268" s="284"/>
      <c r="F268" s="215"/>
      <c r="G268" s="215"/>
      <c r="H268" s="215"/>
      <c r="I268" s="215"/>
      <c r="J268" s="215"/>
      <c r="K268" s="215"/>
    </row>
    <row r="269" spans="1:11" ht="30" x14ac:dyDescent="0.4">
      <c r="A269" s="215"/>
      <c r="B269" s="215"/>
      <c r="C269" s="215"/>
      <c r="D269" s="284"/>
      <c r="E269" s="284"/>
      <c r="F269" s="215"/>
      <c r="G269" s="215"/>
      <c r="H269" s="215"/>
      <c r="I269" s="215"/>
      <c r="J269" s="215"/>
      <c r="K269" s="215"/>
    </row>
    <row r="270" spans="1:11" ht="30" x14ac:dyDescent="0.4">
      <c r="A270" s="215"/>
      <c r="B270" s="215"/>
      <c r="C270" s="215"/>
      <c r="D270" s="284"/>
      <c r="E270" s="284"/>
      <c r="F270" s="215"/>
      <c r="G270" s="215"/>
      <c r="H270" s="215"/>
      <c r="I270" s="215"/>
      <c r="J270" s="215"/>
      <c r="K270" s="215"/>
    </row>
    <row r="271" spans="1:11" ht="30" x14ac:dyDescent="0.4">
      <c r="A271" s="215"/>
      <c r="B271" s="215"/>
      <c r="C271" s="215"/>
      <c r="D271" s="284"/>
      <c r="E271" s="284"/>
      <c r="F271" s="215"/>
      <c r="G271" s="215"/>
      <c r="H271" s="215"/>
      <c r="I271" s="215"/>
      <c r="J271" s="215"/>
      <c r="K271" s="215"/>
    </row>
    <row r="272" spans="1:11" ht="30" x14ac:dyDescent="0.4">
      <c r="A272" s="215"/>
      <c r="B272" s="215"/>
      <c r="C272" s="215"/>
      <c r="D272" s="284"/>
      <c r="E272" s="284"/>
      <c r="F272" s="215"/>
      <c r="G272" s="215"/>
      <c r="H272" s="215"/>
      <c r="I272" s="215"/>
      <c r="J272" s="215"/>
      <c r="K272" s="215"/>
    </row>
    <row r="273" spans="1:11" ht="30" x14ac:dyDescent="0.4">
      <c r="A273" s="215"/>
      <c r="B273" s="215"/>
      <c r="C273" s="215"/>
      <c r="D273" s="284"/>
      <c r="E273" s="284"/>
      <c r="F273" s="215"/>
      <c r="G273" s="215"/>
      <c r="H273" s="215"/>
      <c r="I273" s="215"/>
      <c r="J273" s="215"/>
      <c r="K273" s="215"/>
    </row>
    <row r="274" spans="1:11" ht="30" x14ac:dyDescent="0.4">
      <c r="A274" s="215"/>
      <c r="B274" s="215"/>
      <c r="C274" s="215"/>
      <c r="D274" s="284"/>
      <c r="E274" s="284"/>
      <c r="F274" s="215"/>
      <c r="G274" s="215"/>
      <c r="H274" s="215"/>
      <c r="I274" s="215"/>
      <c r="J274" s="215"/>
      <c r="K274" s="215"/>
    </row>
    <row r="275" spans="1:11" ht="30" x14ac:dyDescent="0.4">
      <c r="A275" s="215"/>
      <c r="B275" s="215"/>
      <c r="C275" s="215"/>
      <c r="D275" s="284"/>
      <c r="E275" s="284"/>
      <c r="F275" s="215"/>
      <c r="G275" s="215"/>
      <c r="H275" s="215"/>
      <c r="I275" s="215"/>
      <c r="J275" s="215"/>
      <c r="K275" s="215"/>
    </row>
    <row r="276" spans="1:11" ht="30" x14ac:dyDescent="0.4">
      <c r="A276" s="215"/>
      <c r="B276" s="215"/>
      <c r="C276" s="215"/>
      <c r="D276" s="284"/>
      <c r="E276" s="284"/>
      <c r="F276" s="215"/>
      <c r="G276" s="215"/>
      <c r="H276" s="215"/>
      <c r="I276" s="215"/>
      <c r="J276" s="215"/>
      <c r="K276" s="215"/>
    </row>
    <row r="277" spans="1:11" ht="30" x14ac:dyDescent="0.4">
      <c r="A277" s="215"/>
      <c r="B277" s="215"/>
      <c r="C277" s="215"/>
      <c r="D277" s="284"/>
      <c r="E277" s="284"/>
      <c r="F277" s="215"/>
      <c r="G277" s="215"/>
      <c r="H277" s="215"/>
      <c r="I277" s="215"/>
      <c r="J277" s="215"/>
      <c r="K277" s="215"/>
    </row>
    <row r="278" spans="1:11" ht="30" x14ac:dyDescent="0.4">
      <c r="A278" s="215"/>
      <c r="B278" s="215"/>
      <c r="C278" s="215"/>
      <c r="D278" s="284"/>
      <c r="E278" s="284"/>
      <c r="F278" s="215"/>
      <c r="G278" s="215"/>
      <c r="H278" s="215"/>
      <c r="I278" s="215"/>
      <c r="J278" s="215"/>
      <c r="K278" s="215"/>
    </row>
    <row r="279" spans="1:11" ht="30" x14ac:dyDescent="0.4">
      <c r="A279" s="215"/>
      <c r="B279" s="215"/>
      <c r="C279" s="215"/>
      <c r="D279" s="284"/>
      <c r="E279" s="284"/>
      <c r="F279" s="215"/>
      <c r="G279" s="215"/>
      <c r="H279" s="215"/>
      <c r="I279" s="215"/>
      <c r="J279" s="215"/>
      <c r="K279" s="215"/>
    </row>
    <row r="280" spans="1:11" ht="30" x14ac:dyDescent="0.4">
      <c r="A280" s="215"/>
      <c r="B280" s="215"/>
      <c r="C280" s="215"/>
      <c r="D280" s="284"/>
      <c r="E280" s="284"/>
      <c r="F280" s="215"/>
      <c r="G280" s="215"/>
      <c r="H280" s="215"/>
      <c r="I280" s="215"/>
      <c r="J280" s="215"/>
      <c r="K280" s="215"/>
    </row>
    <row r="281" spans="1:11" ht="30" x14ac:dyDescent="0.4">
      <c r="A281" s="215"/>
      <c r="B281" s="215"/>
      <c r="C281" s="215"/>
      <c r="D281" s="284"/>
      <c r="E281" s="284"/>
      <c r="F281" s="215"/>
      <c r="G281" s="215"/>
      <c r="H281" s="215"/>
      <c r="I281" s="215"/>
      <c r="J281" s="215"/>
      <c r="K281" s="215"/>
    </row>
    <row r="282" spans="1:11" ht="30" x14ac:dyDescent="0.4">
      <c r="A282" s="215"/>
      <c r="B282" s="215"/>
      <c r="C282" s="215"/>
      <c r="D282" s="284"/>
      <c r="E282" s="284"/>
      <c r="F282" s="215"/>
      <c r="G282" s="215"/>
      <c r="H282" s="215"/>
      <c r="I282" s="215"/>
      <c r="J282" s="215"/>
      <c r="K282" s="215"/>
    </row>
    <row r="283" spans="1:11" ht="30" x14ac:dyDescent="0.4">
      <c r="A283" s="215"/>
      <c r="B283" s="215"/>
      <c r="C283" s="215"/>
      <c r="D283" s="284"/>
      <c r="E283" s="284"/>
      <c r="F283" s="215"/>
      <c r="G283" s="215"/>
      <c r="H283" s="215"/>
      <c r="I283" s="215"/>
      <c r="J283" s="215"/>
      <c r="K283" s="215"/>
    </row>
    <row r="284" spans="1:11" ht="30" x14ac:dyDescent="0.4">
      <c r="A284" s="215"/>
      <c r="B284" s="215"/>
      <c r="C284" s="215"/>
      <c r="D284" s="284"/>
      <c r="E284" s="284"/>
      <c r="F284" s="215"/>
      <c r="G284" s="215"/>
      <c r="H284" s="215"/>
      <c r="I284" s="215"/>
      <c r="J284" s="215"/>
      <c r="K284" s="215"/>
    </row>
    <row r="285" spans="1:11" ht="30" x14ac:dyDescent="0.4">
      <c r="A285" s="215"/>
      <c r="B285" s="215"/>
      <c r="C285" s="215"/>
      <c r="D285" s="284"/>
      <c r="E285" s="284"/>
      <c r="F285" s="215"/>
      <c r="G285" s="215"/>
      <c r="H285" s="215"/>
      <c r="I285" s="215"/>
      <c r="J285" s="215"/>
      <c r="K285" s="215"/>
    </row>
    <row r="286" spans="1:11" ht="30" x14ac:dyDescent="0.4">
      <c r="A286" s="215"/>
      <c r="B286" s="215"/>
      <c r="C286" s="215"/>
      <c r="D286" s="284"/>
      <c r="E286" s="284"/>
      <c r="F286" s="215"/>
      <c r="G286" s="215"/>
      <c r="H286" s="215"/>
      <c r="I286" s="215"/>
      <c r="J286" s="215"/>
      <c r="K286" s="215"/>
    </row>
    <row r="287" spans="1:11" ht="30" x14ac:dyDescent="0.4">
      <c r="A287" s="215"/>
      <c r="B287" s="215"/>
      <c r="C287" s="215"/>
      <c r="D287" s="284"/>
      <c r="E287" s="284"/>
      <c r="F287" s="215"/>
      <c r="G287" s="215"/>
      <c r="H287" s="215"/>
      <c r="I287" s="215"/>
      <c r="J287" s="215"/>
      <c r="K287" s="215"/>
    </row>
    <row r="288" spans="1:11" ht="30" x14ac:dyDescent="0.4">
      <c r="A288" s="215"/>
      <c r="B288" s="215"/>
      <c r="C288" s="215"/>
      <c r="D288" s="284"/>
      <c r="E288" s="284"/>
      <c r="F288" s="215"/>
      <c r="G288" s="215"/>
      <c r="H288" s="215"/>
      <c r="I288" s="215"/>
      <c r="J288" s="215"/>
      <c r="K288" s="215"/>
    </row>
    <row r="289" spans="1:11" ht="30" x14ac:dyDescent="0.4">
      <c r="A289" s="215"/>
      <c r="B289" s="215"/>
      <c r="C289" s="215"/>
      <c r="D289" s="284"/>
      <c r="E289" s="284"/>
      <c r="F289" s="215"/>
      <c r="G289" s="215"/>
      <c r="H289" s="215"/>
      <c r="I289" s="215"/>
      <c r="J289" s="215"/>
      <c r="K289" s="215"/>
    </row>
    <row r="290" spans="1:11" ht="30" x14ac:dyDescent="0.4">
      <c r="A290" s="215"/>
      <c r="B290" s="215"/>
      <c r="C290" s="215"/>
      <c r="D290" s="284"/>
      <c r="E290" s="284"/>
      <c r="F290" s="215"/>
      <c r="G290" s="215"/>
      <c r="H290" s="215"/>
      <c r="I290" s="215"/>
      <c r="J290" s="215"/>
      <c r="K290" s="215"/>
    </row>
    <row r="291" spans="1:11" ht="30" x14ac:dyDescent="0.4">
      <c r="A291" s="215"/>
      <c r="B291" s="215"/>
      <c r="C291" s="215"/>
      <c r="D291" s="284"/>
      <c r="E291" s="284"/>
      <c r="F291" s="215"/>
      <c r="G291" s="215"/>
      <c r="H291" s="215"/>
      <c r="I291" s="215"/>
      <c r="J291" s="215"/>
      <c r="K291" s="215"/>
    </row>
    <row r="292" spans="1:11" ht="30" x14ac:dyDescent="0.4">
      <c r="A292" s="215"/>
      <c r="B292" s="215"/>
      <c r="C292" s="215"/>
      <c r="D292" s="284"/>
      <c r="E292" s="284"/>
      <c r="F292" s="215"/>
      <c r="G292" s="215"/>
      <c r="H292" s="215"/>
      <c r="I292" s="215"/>
      <c r="J292" s="215"/>
      <c r="K292" s="215"/>
    </row>
    <row r="293" spans="1:11" ht="30" x14ac:dyDescent="0.4">
      <c r="A293" s="215"/>
      <c r="B293" s="215"/>
      <c r="C293" s="215"/>
      <c r="D293" s="284"/>
      <c r="E293" s="284"/>
      <c r="F293" s="215"/>
      <c r="G293" s="215"/>
      <c r="H293" s="215"/>
      <c r="I293" s="215"/>
      <c r="J293" s="215"/>
      <c r="K293" s="215"/>
    </row>
    <row r="294" spans="1:11" ht="30" x14ac:dyDescent="0.4">
      <c r="A294" s="215"/>
      <c r="B294" s="215"/>
      <c r="C294" s="215"/>
      <c r="D294" s="284"/>
      <c r="E294" s="284"/>
      <c r="F294" s="215"/>
      <c r="G294" s="215"/>
      <c r="H294" s="215"/>
      <c r="I294" s="215"/>
      <c r="J294" s="215"/>
      <c r="K294" s="215"/>
    </row>
    <row r="295" spans="1:11" ht="30" x14ac:dyDescent="0.4">
      <c r="A295" s="215"/>
      <c r="B295" s="215"/>
      <c r="C295" s="215"/>
      <c r="D295" s="284"/>
      <c r="E295" s="284"/>
      <c r="F295" s="215"/>
      <c r="G295" s="215"/>
      <c r="H295" s="215"/>
      <c r="I295" s="215"/>
      <c r="J295" s="215"/>
      <c r="K295" s="215"/>
    </row>
    <row r="296" spans="1:11" ht="30" x14ac:dyDescent="0.4">
      <c r="A296" s="215"/>
      <c r="B296" s="215"/>
      <c r="C296" s="215"/>
      <c r="D296" s="284"/>
      <c r="E296" s="284"/>
      <c r="F296" s="215"/>
      <c r="G296" s="215"/>
      <c r="H296" s="215"/>
      <c r="I296" s="215"/>
      <c r="J296" s="215"/>
      <c r="K296" s="215"/>
    </row>
    <row r="297" spans="1:11" ht="30" x14ac:dyDescent="0.4">
      <c r="A297" s="215"/>
      <c r="B297" s="215"/>
      <c r="C297" s="215"/>
      <c r="D297" s="284"/>
      <c r="E297" s="284"/>
      <c r="F297" s="215"/>
      <c r="G297" s="215"/>
      <c r="H297" s="215"/>
      <c r="I297" s="215"/>
      <c r="J297" s="215"/>
      <c r="K297" s="215"/>
    </row>
    <row r="298" spans="1:11" ht="30" x14ac:dyDescent="0.4">
      <c r="A298" s="215"/>
      <c r="B298" s="215"/>
      <c r="C298" s="215"/>
      <c r="D298" s="284"/>
      <c r="E298" s="284"/>
      <c r="F298" s="215"/>
      <c r="G298" s="215"/>
      <c r="H298" s="215"/>
      <c r="I298" s="215"/>
      <c r="J298" s="215"/>
      <c r="K298" s="215"/>
    </row>
    <row r="299" spans="1:11" ht="30" x14ac:dyDescent="0.4">
      <c r="A299" s="215"/>
      <c r="B299" s="215"/>
      <c r="C299" s="215"/>
      <c r="D299" s="284"/>
      <c r="E299" s="284"/>
      <c r="F299" s="215"/>
      <c r="G299" s="215"/>
      <c r="H299" s="215"/>
      <c r="I299" s="215"/>
      <c r="J299" s="215"/>
      <c r="K299" s="215"/>
    </row>
    <row r="300" spans="1:11" ht="30" x14ac:dyDescent="0.4">
      <c r="A300" s="215"/>
      <c r="B300" s="215"/>
      <c r="C300" s="215"/>
      <c r="D300" s="284"/>
      <c r="E300" s="284"/>
      <c r="F300" s="215"/>
      <c r="G300" s="215"/>
      <c r="H300" s="215"/>
      <c r="I300" s="215"/>
      <c r="J300" s="215"/>
      <c r="K300" s="215"/>
    </row>
    <row r="301" spans="1:11" ht="30" x14ac:dyDescent="0.4">
      <c r="A301" s="215"/>
      <c r="B301" s="215"/>
      <c r="C301" s="215"/>
      <c r="D301" s="284"/>
      <c r="E301" s="284"/>
      <c r="F301" s="215"/>
      <c r="G301" s="215"/>
      <c r="H301" s="215"/>
      <c r="I301" s="215"/>
      <c r="J301" s="215"/>
      <c r="K301" s="215"/>
    </row>
    <row r="302" spans="1:11" ht="30" x14ac:dyDescent="0.4">
      <c r="A302" s="215"/>
      <c r="B302" s="215"/>
      <c r="C302" s="215"/>
      <c r="D302" s="284"/>
      <c r="E302" s="284"/>
      <c r="F302" s="215"/>
      <c r="G302" s="215"/>
      <c r="H302" s="215"/>
      <c r="I302" s="215"/>
      <c r="J302" s="215"/>
      <c r="K302" s="215"/>
    </row>
    <row r="303" spans="1:11" ht="30" x14ac:dyDescent="0.4">
      <c r="A303" s="215"/>
      <c r="B303" s="215"/>
      <c r="C303" s="215"/>
      <c r="D303" s="284"/>
      <c r="E303" s="284"/>
      <c r="F303" s="215"/>
      <c r="G303" s="215"/>
      <c r="H303" s="215"/>
      <c r="I303" s="215"/>
      <c r="J303" s="215"/>
      <c r="K303" s="215"/>
    </row>
    <row r="304" spans="1:11" ht="30" x14ac:dyDescent="0.4">
      <c r="A304" s="215"/>
      <c r="B304" s="215"/>
      <c r="C304" s="215"/>
      <c r="D304" s="284"/>
      <c r="E304" s="284"/>
      <c r="F304" s="215"/>
      <c r="G304" s="215"/>
      <c r="H304" s="215"/>
      <c r="I304" s="215"/>
      <c r="J304" s="215"/>
      <c r="K304" s="215"/>
    </row>
    <row r="305" spans="1:11" ht="30" x14ac:dyDescent="0.4">
      <c r="A305" s="215"/>
      <c r="B305" s="215"/>
      <c r="C305" s="215"/>
      <c r="D305" s="284"/>
      <c r="E305" s="284"/>
      <c r="F305" s="215"/>
      <c r="G305" s="215"/>
      <c r="H305" s="215"/>
      <c r="I305" s="215"/>
      <c r="J305" s="215"/>
      <c r="K305" s="215"/>
    </row>
    <row r="306" spans="1:11" ht="30" x14ac:dyDescent="0.4">
      <c r="A306" s="215"/>
      <c r="B306" s="215"/>
      <c r="C306" s="215"/>
      <c r="D306" s="284"/>
      <c r="E306" s="284"/>
      <c r="F306" s="215"/>
      <c r="G306" s="215"/>
      <c r="H306" s="215"/>
      <c r="I306" s="215"/>
      <c r="J306" s="215"/>
      <c r="K306" s="215"/>
    </row>
    <row r="307" spans="1:11" ht="30" x14ac:dyDescent="0.4">
      <c r="A307" s="215"/>
      <c r="B307" s="215"/>
      <c r="C307" s="215"/>
      <c r="D307" s="284"/>
      <c r="E307" s="284"/>
      <c r="F307" s="215"/>
      <c r="G307" s="215"/>
      <c r="H307" s="215"/>
      <c r="I307" s="215"/>
      <c r="J307" s="215"/>
      <c r="K307" s="215"/>
    </row>
    <row r="308" spans="1:11" ht="30" x14ac:dyDescent="0.4">
      <c r="A308" s="215"/>
      <c r="B308" s="215"/>
      <c r="C308" s="215"/>
      <c r="D308" s="284"/>
      <c r="E308" s="284"/>
      <c r="F308" s="215"/>
      <c r="G308" s="215"/>
      <c r="H308" s="215"/>
      <c r="I308" s="215"/>
      <c r="J308" s="215"/>
      <c r="K308" s="215"/>
    </row>
    <row r="309" spans="1:11" ht="30" x14ac:dyDescent="0.4">
      <c r="A309" s="215"/>
      <c r="B309" s="215"/>
      <c r="C309" s="215"/>
      <c r="D309" s="284"/>
      <c r="E309" s="284"/>
      <c r="F309" s="215"/>
      <c r="G309" s="215"/>
      <c r="H309" s="215"/>
      <c r="I309" s="215"/>
      <c r="J309" s="215"/>
      <c r="K309" s="215"/>
    </row>
    <row r="310" spans="1:11" ht="30" x14ac:dyDescent="0.4">
      <c r="A310" s="215"/>
      <c r="B310" s="215"/>
      <c r="C310" s="215"/>
      <c r="D310" s="284"/>
      <c r="E310" s="284"/>
      <c r="F310" s="215"/>
      <c r="G310" s="215"/>
      <c r="H310" s="215"/>
      <c r="I310" s="215"/>
      <c r="J310" s="215"/>
      <c r="K310" s="215"/>
    </row>
    <row r="311" spans="1:11" ht="30" x14ac:dyDescent="0.4">
      <c r="A311" s="215"/>
      <c r="B311" s="215"/>
      <c r="C311" s="215"/>
      <c r="D311" s="284"/>
      <c r="E311" s="284"/>
      <c r="F311" s="215"/>
      <c r="G311" s="215"/>
      <c r="H311" s="215"/>
      <c r="I311" s="215"/>
      <c r="J311" s="215"/>
      <c r="K311" s="215"/>
    </row>
    <row r="312" spans="1:11" ht="30" x14ac:dyDescent="0.4">
      <c r="A312" s="215"/>
      <c r="B312" s="215"/>
      <c r="C312" s="215"/>
      <c r="D312" s="284"/>
      <c r="E312" s="284"/>
      <c r="F312" s="215"/>
      <c r="G312" s="215"/>
      <c r="H312" s="215"/>
      <c r="I312" s="215"/>
      <c r="J312" s="215"/>
      <c r="K312" s="215"/>
    </row>
    <row r="313" spans="1:11" ht="30" x14ac:dyDescent="0.4">
      <c r="A313" s="215"/>
      <c r="B313" s="215"/>
      <c r="C313" s="215"/>
      <c r="D313" s="284"/>
      <c r="E313" s="284"/>
      <c r="F313" s="215"/>
      <c r="G313" s="215"/>
      <c r="H313" s="215"/>
      <c r="I313" s="215"/>
      <c r="J313" s="215"/>
      <c r="K313" s="215"/>
    </row>
    <row r="314" spans="1:11" ht="30" x14ac:dyDescent="0.4">
      <c r="A314" s="215"/>
      <c r="B314" s="215"/>
      <c r="C314" s="215"/>
      <c r="D314" s="284"/>
      <c r="E314" s="284"/>
      <c r="F314" s="215"/>
      <c r="G314" s="215"/>
      <c r="H314" s="215"/>
      <c r="I314" s="215"/>
      <c r="J314" s="215"/>
      <c r="K314" s="215"/>
    </row>
    <row r="315" spans="1:11" ht="30" x14ac:dyDescent="0.4">
      <c r="A315" s="215"/>
      <c r="B315" s="215"/>
      <c r="C315" s="215"/>
      <c r="D315" s="284"/>
      <c r="E315" s="284"/>
      <c r="F315" s="215"/>
      <c r="G315" s="215"/>
      <c r="H315" s="215"/>
      <c r="I315" s="215"/>
      <c r="J315" s="215"/>
      <c r="K315" s="215"/>
    </row>
    <row r="316" spans="1:11" ht="30" x14ac:dyDescent="0.4">
      <c r="A316" s="215"/>
      <c r="B316" s="215"/>
      <c r="C316" s="215"/>
      <c r="D316" s="284"/>
      <c r="E316" s="284"/>
      <c r="F316" s="215"/>
      <c r="G316" s="215"/>
      <c r="H316" s="215"/>
      <c r="I316" s="215"/>
      <c r="J316" s="215"/>
      <c r="K316" s="215"/>
    </row>
    <row r="317" spans="1:11" ht="30" x14ac:dyDescent="0.4">
      <c r="A317" s="215"/>
      <c r="B317" s="215"/>
      <c r="C317" s="215"/>
      <c r="D317" s="284"/>
      <c r="E317" s="284"/>
      <c r="F317" s="215"/>
      <c r="G317" s="215"/>
      <c r="H317" s="215"/>
      <c r="I317" s="215"/>
      <c r="J317" s="215"/>
      <c r="K317" s="215"/>
    </row>
    <row r="318" spans="1:11" ht="30" x14ac:dyDescent="0.4">
      <c r="A318" s="215"/>
      <c r="B318" s="215"/>
      <c r="C318" s="215"/>
      <c r="D318" s="284"/>
      <c r="E318" s="284"/>
      <c r="F318" s="215"/>
      <c r="G318" s="215"/>
      <c r="H318" s="215"/>
      <c r="I318" s="215"/>
      <c r="J318" s="215"/>
      <c r="K318" s="215"/>
    </row>
    <row r="319" spans="1:11" ht="30" x14ac:dyDescent="0.4">
      <c r="A319" s="215"/>
      <c r="B319" s="215"/>
      <c r="C319" s="215"/>
      <c r="D319" s="284"/>
      <c r="E319" s="284"/>
      <c r="F319" s="215"/>
      <c r="G319" s="215"/>
      <c r="H319" s="215"/>
      <c r="I319" s="215"/>
      <c r="J319" s="215"/>
      <c r="K319" s="215"/>
    </row>
    <row r="320" spans="1:11" ht="30" x14ac:dyDescent="0.4">
      <c r="A320" s="215"/>
      <c r="B320" s="215"/>
      <c r="C320" s="215"/>
      <c r="D320" s="284"/>
      <c r="E320" s="284"/>
      <c r="F320" s="215"/>
      <c r="G320" s="215"/>
      <c r="H320" s="215"/>
      <c r="I320" s="215"/>
      <c r="J320" s="215"/>
      <c r="K320" s="215"/>
    </row>
    <row r="321" spans="1:11" ht="30" x14ac:dyDescent="0.4">
      <c r="A321" s="215"/>
      <c r="B321" s="215"/>
      <c r="C321" s="215"/>
      <c r="D321" s="284"/>
      <c r="E321" s="284"/>
      <c r="F321" s="215"/>
      <c r="G321" s="215"/>
      <c r="H321" s="215"/>
      <c r="I321" s="215"/>
      <c r="J321" s="215"/>
      <c r="K321" s="215"/>
    </row>
    <row r="322" spans="1:11" ht="30" x14ac:dyDescent="0.4">
      <c r="A322" s="215"/>
      <c r="B322" s="215"/>
      <c r="C322" s="215"/>
      <c r="D322" s="284"/>
      <c r="E322" s="284"/>
      <c r="F322" s="215"/>
      <c r="G322" s="215"/>
      <c r="H322" s="215"/>
      <c r="I322" s="215"/>
      <c r="J322" s="215"/>
      <c r="K322" s="215"/>
    </row>
    <row r="323" spans="1:11" ht="30" x14ac:dyDescent="0.4">
      <c r="A323" s="215"/>
      <c r="B323" s="215"/>
      <c r="C323" s="215"/>
      <c r="D323" s="284"/>
      <c r="E323" s="284"/>
      <c r="F323" s="215"/>
      <c r="G323" s="215"/>
      <c r="H323" s="215"/>
      <c r="I323" s="215"/>
      <c r="J323" s="215"/>
      <c r="K323" s="215"/>
    </row>
    <row r="324" spans="1:11" ht="30" x14ac:dyDescent="0.4">
      <c r="A324" s="215"/>
      <c r="B324" s="215"/>
      <c r="C324" s="215"/>
      <c r="D324" s="284"/>
      <c r="E324" s="284"/>
      <c r="F324" s="215"/>
      <c r="G324" s="215"/>
      <c r="H324" s="215"/>
      <c r="I324" s="215"/>
      <c r="J324" s="215"/>
      <c r="K324" s="215"/>
    </row>
    <row r="325" spans="1:11" ht="30" x14ac:dyDescent="0.4">
      <c r="A325" s="215"/>
      <c r="B325" s="215"/>
      <c r="C325" s="215"/>
      <c r="D325" s="284"/>
      <c r="E325" s="284"/>
      <c r="F325" s="215"/>
      <c r="G325" s="215"/>
      <c r="H325" s="215"/>
      <c r="I325" s="215"/>
      <c r="J325" s="215"/>
      <c r="K325" s="215"/>
    </row>
    <row r="326" spans="1:11" ht="30" x14ac:dyDescent="0.4">
      <c r="A326" s="215"/>
      <c r="B326" s="215"/>
      <c r="C326" s="215"/>
      <c r="D326" s="284"/>
      <c r="E326" s="284"/>
      <c r="F326" s="215"/>
      <c r="G326" s="215"/>
      <c r="H326" s="215"/>
      <c r="I326" s="215"/>
      <c r="J326" s="215"/>
      <c r="K326" s="215"/>
    </row>
    <row r="327" spans="1:11" ht="30" x14ac:dyDescent="0.4">
      <c r="A327" s="215"/>
      <c r="B327" s="215"/>
      <c r="C327" s="215"/>
      <c r="D327" s="284"/>
      <c r="E327" s="284"/>
      <c r="F327" s="215"/>
      <c r="G327" s="215"/>
      <c r="H327" s="215"/>
      <c r="I327" s="215"/>
      <c r="J327" s="215"/>
      <c r="K327" s="215"/>
    </row>
    <row r="328" spans="1:11" ht="30" x14ac:dyDescent="0.4">
      <c r="A328" s="215"/>
      <c r="B328" s="215"/>
      <c r="C328" s="215"/>
      <c r="D328" s="284"/>
      <c r="E328" s="284"/>
      <c r="F328" s="215"/>
      <c r="G328" s="215"/>
      <c r="H328" s="215"/>
      <c r="I328" s="215"/>
      <c r="J328" s="215"/>
      <c r="K328" s="215"/>
    </row>
    <row r="329" spans="1:11" ht="30" x14ac:dyDescent="0.4">
      <c r="A329" s="215"/>
      <c r="B329" s="215"/>
      <c r="C329" s="215"/>
      <c r="D329" s="284"/>
      <c r="E329" s="284"/>
      <c r="F329" s="215"/>
      <c r="G329" s="215"/>
      <c r="H329" s="215"/>
      <c r="I329" s="215"/>
      <c r="J329" s="215"/>
      <c r="K329" s="215"/>
    </row>
    <row r="330" spans="1:11" ht="30" x14ac:dyDescent="0.4">
      <c r="A330" s="215"/>
      <c r="B330" s="215"/>
      <c r="C330" s="215"/>
      <c r="D330" s="284"/>
      <c r="E330" s="284"/>
      <c r="F330" s="215"/>
      <c r="G330" s="215"/>
      <c r="H330" s="215"/>
      <c r="I330" s="215"/>
      <c r="J330" s="215"/>
      <c r="K330" s="215"/>
    </row>
    <row r="331" spans="1:11" ht="30" x14ac:dyDescent="0.4">
      <c r="A331" s="215"/>
      <c r="B331" s="215"/>
      <c r="C331" s="215"/>
      <c r="D331" s="284"/>
      <c r="E331" s="284"/>
      <c r="F331" s="215"/>
      <c r="G331" s="215"/>
      <c r="H331" s="215"/>
      <c r="I331" s="215"/>
      <c r="J331" s="215"/>
      <c r="K331" s="215"/>
    </row>
    <row r="332" spans="1:11" ht="30" x14ac:dyDescent="0.4">
      <c r="A332" s="215"/>
      <c r="B332" s="215"/>
      <c r="C332" s="215"/>
      <c r="D332" s="284"/>
      <c r="E332" s="284"/>
      <c r="F332" s="215"/>
      <c r="G332" s="215"/>
      <c r="H332" s="215"/>
      <c r="I332" s="215"/>
      <c r="J332" s="215"/>
      <c r="K332" s="215"/>
    </row>
    <row r="333" spans="1:11" ht="30" x14ac:dyDescent="0.4">
      <c r="A333" s="215"/>
      <c r="B333" s="215"/>
      <c r="C333" s="215"/>
      <c r="D333" s="284"/>
      <c r="E333" s="284"/>
      <c r="F333" s="215"/>
      <c r="G333" s="215"/>
      <c r="H333" s="215"/>
      <c r="I333" s="215"/>
      <c r="J333" s="215"/>
      <c r="K333" s="215"/>
    </row>
    <row r="334" spans="1:11" ht="30" x14ac:dyDescent="0.4">
      <c r="A334" s="215"/>
      <c r="B334" s="215"/>
      <c r="C334" s="215"/>
      <c r="D334" s="284"/>
      <c r="E334" s="284"/>
      <c r="F334" s="215"/>
      <c r="G334" s="215"/>
      <c r="H334" s="215"/>
      <c r="I334" s="215"/>
      <c r="J334" s="215"/>
      <c r="K334" s="215"/>
    </row>
    <row r="335" spans="1:11" ht="30" x14ac:dyDescent="0.4">
      <c r="A335" s="215"/>
      <c r="B335" s="215"/>
      <c r="C335" s="215"/>
      <c r="D335" s="284"/>
      <c r="E335" s="284"/>
      <c r="F335" s="215"/>
      <c r="G335" s="215"/>
      <c r="H335" s="215"/>
      <c r="I335" s="215"/>
      <c r="J335" s="215"/>
      <c r="K335" s="215"/>
    </row>
    <row r="336" spans="1:11" ht="30" x14ac:dyDescent="0.4">
      <c r="A336" s="215"/>
      <c r="B336" s="215"/>
      <c r="C336" s="215"/>
      <c r="D336" s="284"/>
      <c r="E336" s="284"/>
      <c r="F336" s="215"/>
      <c r="G336" s="215"/>
      <c r="H336" s="215"/>
      <c r="I336" s="215"/>
      <c r="J336" s="215"/>
      <c r="K336" s="215"/>
    </row>
    <row r="337" spans="1:11" ht="30" x14ac:dyDescent="0.4">
      <c r="A337" s="215"/>
      <c r="B337" s="215"/>
      <c r="C337" s="215"/>
      <c r="D337" s="284"/>
      <c r="E337" s="284"/>
      <c r="F337" s="215"/>
      <c r="G337" s="215"/>
      <c r="H337" s="215"/>
      <c r="I337" s="215"/>
      <c r="J337" s="215"/>
      <c r="K337" s="215"/>
    </row>
    <row r="338" spans="1:11" ht="30" x14ac:dyDescent="0.4">
      <c r="A338" s="215"/>
      <c r="B338" s="215"/>
      <c r="C338" s="215"/>
      <c r="D338" s="284"/>
      <c r="E338" s="284"/>
      <c r="F338" s="215"/>
      <c r="G338" s="215"/>
      <c r="H338" s="215"/>
      <c r="I338" s="215"/>
      <c r="J338" s="215"/>
      <c r="K338" s="215"/>
    </row>
    <row r="339" spans="1:11" ht="30" x14ac:dyDescent="0.4">
      <c r="A339" s="215"/>
      <c r="B339" s="215"/>
      <c r="C339" s="215"/>
      <c r="D339" s="284"/>
      <c r="E339" s="284"/>
      <c r="F339" s="215"/>
      <c r="G339" s="215"/>
      <c r="H339" s="215"/>
      <c r="I339" s="215"/>
      <c r="J339" s="215"/>
      <c r="K339" s="215"/>
    </row>
    <row r="340" spans="1:11" ht="30" x14ac:dyDescent="0.4">
      <c r="A340" s="215"/>
      <c r="B340" s="215"/>
      <c r="C340" s="215"/>
      <c r="D340" s="284"/>
      <c r="E340" s="284"/>
      <c r="F340" s="215"/>
      <c r="G340" s="215"/>
      <c r="H340" s="215"/>
      <c r="I340" s="215"/>
      <c r="J340" s="215"/>
      <c r="K340" s="215"/>
    </row>
    <row r="341" spans="1:11" ht="30" x14ac:dyDescent="0.4">
      <c r="A341" s="215"/>
      <c r="B341" s="215"/>
      <c r="C341" s="215"/>
      <c r="D341" s="284"/>
      <c r="E341" s="284"/>
      <c r="F341" s="215"/>
      <c r="G341" s="215"/>
      <c r="H341" s="215"/>
      <c r="I341" s="215"/>
      <c r="J341" s="215"/>
      <c r="K341" s="215"/>
    </row>
    <row r="342" spans="1:11" ht="30" x14ac:dyDescent="0.4">
      <c r="A342" s="215"/>
      <c r="B342" s="215"/>
      <c r="C342" s="215"/>
      <c r="D342" s="284"/>
      <c r="E342" s="284"/>
      <c r="F342" s="215"/>
      <c r="G342" s="215"/>
      <c r="H342" s="215"/>
      <c r="I342" s="215"/>
      <c r="J342" s="215"/>
      <c r="K342" s="215"/>
    </row>
    <row r="343" spans="1:11" ht="30" x14ac:dyDescent="0.4">
      <c r="A343" s="215"/>
      <c r="B343" s="215"/>
      <c r="C343" s="215"/>
      <c r="D343" s="284"/>
      <c r="E343" s="284"/>
      <c r="F343" s="215"/>
      <c r="G343" s="215"/>
      <c r="H343" s="215"/>
      <c r="I343" s="215"/>
      <c r="J343" s="215"/>
      <c r="K343" s="215"/>
    </row>
    <row r="344" spans="1:11" ht="30" x14ac:dyDescent="0.4">
      <c r="A344" s="215"/>
      <c r="B344" s="215"/>
      <c r="C344" s="215"/>
      <c r="D344" s="284"/>
      <c r="E344" s="284"/>
      <c r="F344" s="215"/>
      <c r="G344" s="215"/>
      <c r="H344" s="215"/>
      <c r="I344" s="215"/>
      <c r="J344" s="215"/>
      <c r="K344" s="215"/>
    </row>
    <row r="345" spans="1:11" ht="30" x14ac:dyDescent="0.4">
      <c r="A345" s="215"/>
      <c r="B345" s="215"/>
      <c r="C345" s="215"/>
      <c r="D345" s="284"/>
      <c r="E345" s="284"/>
      <c r="F345" s="215"/>
      <c r="G345" s="215"/>
      <c r="H345" s="215"/>
      <c r="I345" s="215"/>
      <c r="J345" s="215"/>
      <c r="K345" s="215"/>
    </row>
    <row r="346" spans="1:11" ht="30" x14ac:dyDescent="0.4">
      <c r="A346" s="215"/>
      <c r="B346" s="215"/>
      <c r="C346" s="215"/>
      <c r="D346" s="284"/>
      <c r="E346" s="284"/>
      <c r="F346" s="215"/>
      <c r="G346" s="215"/>
      <c r="H346" s="215"/>
      <c r="I346" s="215"/>
      <c r="J346" s="215"/>
      <c r="K346" s="215"/>
    </row>
    <row r="347" spans="1:11" ht="30" x14ac:dyDescent="0.4">
      <c r="A347" s="215"/>
      <c r="B347" s="215"/>
      <c r="C347" s="215"/>
      <c r="D347" s="284"/>
      <c r="E347" s="284"/>
      <c r="F347" s="215"/>
      <c r="G347" s="215"/>
      <c r="H347" s="215"/>
      <c r="I347" s="215"/>
      <c r="J347" s="215"/>
      <c r="K347" s="215"/>
    </row>
    <row r="348" spans="1:11" ht="30" x14ac:dyDescent="0.4">
      <c r="A348" s="215"/>
      <c r="B348" s="215"/>
      <c r="C348" s="215"/>
      <c r="D348" s="284"/>
      <c r="E348" s="284"/>
      <c r="F348" s="215"/>
      <c r="G348" s="215"/>
      <c r="H348" s="215"/>
      <c r="I348" s="215"/>
      <c r="J348" s="215"/>
      <c r="K348" s="215"/>
    </row>
    <row r="349" spans="1:11" ht="30" x14ac:dyDescent="0.4">
      <c r="A349" s="215"/>
      <c r="B349" s="215"/>
      <c r="C349" s="215"/>
      <c r="D349" s="284"/>
      <c r="E349" s="284"/>
      <c r="F349" s="215"/>
      <c r="G349" s="215"/>
      <c r="H349" s="215"/>
      <c r="I349" s="215"/>
      <c r="J349" s="215"/>
      <c r="K349" s="215"/>
    </row>
    <row r="350" spans="1:11" ht="30" x14ac:dyDescent="0.4">
      <c r="A350" s="215"/>
      <c r="B350" s="215"/>
      <c r="C350" s="215"/>
      <c r="D350" s="284"/>
      <c r="E350" s="284"/>
      <c r="F350" s="215"/>
      <c r="G350" s="215"/>
      <c r="H350" s="215"/>
      <c r="I350" s="215"/>
      <c r="J350" s="215"/>
      <c r="K350" s="215"/>
    </row>
    <row r="351" spans="1:11" ht="30" x14ac:dyDescent="0.4">
      <c r="A351" s="215"/>
      <c r="B351" s="215"/>
      <c r="C351" s="215"/>
      <c r="D351" s="284"/>
      <c r="E351" s="284"/>
      <c r="F351" s="215"/>
      <c r="G351" s="215"/>
      <c r="H351" s="215"/>
      <c r="I351" s="215"/>
      <c r="J351" s="215"/>
      <c r="K351" s="215"/>
    </row>
    <row r="352" spans="1:11" ht="30" x14ac:dyDescent="0.4">
      <c r="A352" s="215"/>
      <c r="B352" s="215"/>
      <c r="C352" s="215"/>
      <c r="D352" s="284"/>
      <c r="E352" s="284"/>
      <c r="F352" s="215"/>
      <c r="G352" s="215"/>
      <c r="H352" s="215"/>
      <c r="I352" s="215"/>
      <c r="J352" s="215"/>
      <c r="K352" s="215"/>
    </row>
    <row r="353" spans="1:11" ht="30" x14ac:dyDescent="0.4">
      <c r="A353" s="215"/>
      <c r="B353" s="215"/>
      <c r="C353" s="215"/>
      <c r="D353" s="284"/>
      <c r="E353" s="284"/>
      <c r="F353" s="215"/>
      <c r="G353" s="215"/>
      <c r="H353" s="215"/>
      <c r="I353" s="215"/>
      <c r="J353" s="215"/>
      <c r="K353" s="215"/>
    </row>
    <row r="354" spans="1:11" ht="30" x14ac:dyDescent="0.4">
      <c r="A354" s="215"/>
      <c r="B354" s="215"/>
      <c r="C354" s="215"/>
      <c r="D354" s="284"/>
      <c r="E354" s="284"/>
      <c r="F354" s="215"/>
      <c r="G354" s="215"/>
      <c r="H354" s="215"/>
      <c r="I354" s="215"/>
      <c r="J354" s="215"/>
      <c r="K354" s="215"/>
    </row>
    <row r="355" spans="1:11" ht="30" x14ac:dyDescent="0.4">
      <c r="A355" s="215"/>
      <c r="B355" s="215"/>
      <c r="C355" s="215"/>
      <c r="D355" s="284"/>
      <c r="E355" s="284"/>
      <c r="F355" s="215"/>
      <c r="G355" s="215"/>
      <c r="H355" s="215"/>
      <c r="I355" s="215"/>
      <c r="J355" s="215"/>
      <c r="K355" s="215"/>
    </row>
    <row r="356" spans="1:11" ht="30" x14ac:dyDescent="0.4">
      <c r="A356" s="215"/>
      <c r="B356" s="215"/>
      <c r="C356" s="215"/>
      <c r="D356" s="284"/>
      <c r="E356" s="284"/>
      <c r="F356" s="215"/>
      <c r="G356" s="215"/>
      <c r="H356" s="215"/>
      <c r="I356" s="215"/>
      <c r="J356" s="215"/>
      <c r="K356" s="215"/>
    </row>
    <row r="357" spans="1:11" ht="30" x14ac:dyDescent="0.4">
      <c r="A357" s="215"/>
      <c r="B357" s="215"/>
      <c r="C357" s="215"/>
      <c r="D357" s="284"/>
      <c r="E357" s="284"/>
      <c r="F357" s="215"/>
      <c r="G357" s="215"/>
      <c r="H357" s="215"/>
      <c r="I357" s="215"/>
      <c r="J357" s="215"/>
      <c r="K357" s="215"/>
    </row>
    <row r="358" spans="1:11" ht="30" x14ac:dyDescent="0.4">
      <c r="A358" s="215"/>
      <c r="B358" s="215"/>
      <c r="C358" s="215"/>
      <c r="D358" s="284"/>
      <c r="E358" s="284"/>
      <c r="F358" s="215"/>
      <c r="G358" s="215"/>
      <c r="H358" s="215"/>
      <c r="I358" s="215"/>
      <c r="J358" s="215"/>
      <c r="K358" s="215"/>
    </row>
    <row r="359" spans="1:11" ht="30" x14ac:dyDescent="0.4">
      <c r="A359" s="215"/>
      <c r="B359" s="215"/>
      <c r="C359" s="215"/>
      <c r="D359" s="284"/>
      <c r="E359" s="284"/>
      <c r="F359" s="215"/>
      <c r="G359" s="215"/>
      <c r="H359" s="215"/>
      <c r="I359" s="215"/>
      <c r="J359" s="215"/>
      <c r="K359" s="215"/>
    </row>
    <row r="360" spans="1:11" ht="30" x14ac:dyDescent="0.4">
      <c r="A360" s="215"/>
      <c r="B360" s="215"/>
      <c r="C360" s="215"/>
      <c r="D360" s="284"/>
      <c r="E360" s="284"/>
      <c r="F360" s="215"/>
      <c r="G360" s="215"/>
      <c r="H360" s="215"/>
      <c r="I360" s="215"/>
      <c r="J360" s="215"/>
      <c r="K360" s="215"/>
    </row>
    <row r="361" spans="1:11" ht="30" x14ac:dyDescent="0.4">
      <c r="A361" s="215"/>
      <c r="B361" s="215"/>
      <c r="C361" s="215"/>
      <c r="D361" s="284"/>
      <c r="E361" s="284"/>
      <c r="F361" s="215"/>
      <c r="G361" s="215"/>
      <c r="H361" s="215"/>
      <c r="I361" s="215"/>
      <c r="J361" s="215"/>
      <c r="K361" s="215"/>
    </row>
    <row r="362" spans="1:11" ht="30" x14ac:dyDescent="0.4">
      <c r="A362" s="215"/>
      <c r="B362" s="215"/>
      <c r="C362" s="215"/>
      <c r="D362" s="284"/>
      <c r="E362" s="284"/>
      <c r="F362" s="215"/>
      <c r="G362" s="215"/>
      <c r="H362" s="215"/>
      <c r="I362" s="215"/>
      <c r="J362" s="215"/>
      <c r="K362" s="215"/>
    </row>
    <row r="363" spans="1:11" ht="30" x14ac:dyDescent="0.4">
      <c r="A363" s="215"/>
      <c r="B363" s="215"/>
      <c r="C363" s="215"/>
      <c r="D363" s="284"/>
      <c r="E363" s="284"/>
      <c r="F363" s="215"/>
      <c r="G363" s="215"/>
      <c r="H363" s="215"/>
      <c r="I363" s="215"/>
      <c r="J363" s="215"/>
      <c r="K363" s="215"/>
    </row>
    <row r="364" spans="1:11" ht="30" x14ac:dyDescent="0.4">
      <c r="A364" s="215"/>
      <c r="B364" s="215"/>
      <c r="C364" s="215"/>
      <c r="D364" s="284"/>
      <c r="E364" s="284"/>
      <c r="F364" s="215"/>
      <c r="G364" s="215"/>
      <c r="H364" s="215"/>
      <c r="I364" s="215"/>
      <c r="J364" s="215"/>
      <c r="K364" s="215"/>
    </row>
    <row r="365" spans="1:11" ht="30" x14ac:dyDescent="0.4">
      <c r="A365" s="215"/>
      <c r="B365" s="215"/>
      <c r="C365" s="215"/>
      <c r="D365" s="284"/>
      <c r="E365" s="284"/>
      <c r="F365" s="215"/>
      <c r="G365" s="215"/>
      <c r="H365" s="215"/>
      <c r="I365" s="215"/>
      <c r="J365" s="215"/>
      <c r="K365" s="215"/>
    </row>
    <row r="366" spans="1:11" ht="30" x14ac:dyDescent="0.4">
      <c r="A366" s="215"/>
      <c r="B366" s="215"/>
      <c r="C366" s="215"/>
      <c r="D366" s="284"/>
      <c r="E366" s="284"/>
      <c r="F366" s="215"/>
      <c r="G366" s="215"/>
      <c r="H366" s="215"/>
      <c r="I366" s="215"/>
      <c r="J366" s="215"/>
      <c r="K366" s="215"/>
    </row>
    <row r="367" spans="1:11" ht="30" x14ac:dyDescent="0.4">
      <c r="A367" s="215"/>
      <c r="B367" s="215"/>
      <c r="C367" s="215"/>
      <c r="D367" s="284"/>
      <c r="E367" s="284"/>
      <c r="F367" s="215"/>
      <c r="G367" s="215"/>
      <c r="H367" s="215"/>
      <c r="I367" s="215"/>
      <c r="J367" s="215"/>
      <c r="K367" s="215"/>
    </row>
    <row r="368" spans="1:11" ht="30" x14ac:dyDescent="0.4">
      <c r="A368" s="215"/>
      <c r="B368" s="215"/>
      <c r="C368" s="215"/>
      <c r="D368" s="284"/>
      <c r="E368" s="284"/>
      <c r="F368" s="215"/>
      <c r="G368" s="215"/>
      <c r="H368" s="215"/>
      <c r="I368" s="215"/>
      <c r="J368" s="215"/>
      <c r="K368" s="215"/>
    </row>
    <row r="369" spans="1:11" ht="30" x14ac:dyDescent="0.4">
      <c r="A369" s="215"/>
      <c r="B369" s="215"/>
      <c r="C369" s="215"/>
      <c r="D369" s="284"/>
      <c r="E369" s="284"/>
      <c r="F369" s="215"/>
      <c r="G369" s="215"/>
      <c r="H369" s="215"/>
      <c r="I369" s="215"/>
      <c r="J369" s="215"/>
      <c r="K369" s="215"/>
    </row>
    <row r="370" spans="1:11" ht="30" x14ac:dyDescent="0.4">
      <c r="A370" s="215"/>
      <c r="B370" s="215"/>
      <c r="C370" s="215"/>
      <c r="D370" s="284"/>
      <c r="E370" s="284"/>
      <c r="F370" s="215"/>
      <c r="G370" s="215"/>
      <c r="H370" s="215"/>
      <c r="I370" s="215"/>
      <c r="J370" s="215"/>
      <c r="K370" s="215"/>
    </row>
    <row r="371" spans="1:11" ht="30" x14ac:dyDescent="0.4">
      <c r="A371" s="215"/>
      <c r="B371" s="215"/>
      <c r="C371" s="215"/>
      <c r="D371" s="284"/>
      <c r="E371" s="284"/>
      <c r="F371" s="215"/>
      <c r="G371" s="215"/>
      <c r="H371" s="215"/>
      <c r="I371" s="215"/>
      <c r="J371" s="215"/>
      <c r="K371" s="215"/>
    </row>
    <row r="372" spans="1:11" ht="30" x14ac:dyDescent="0.4">
      <c r="A372" s="215"/>
      <c r="B372" s="215"/>
      <c r="C372" s="215"/>
      <c r="D372" s="284"/>
      <c r="E372" s="284"/>
      <c r="F372" s="215"/>
      <c r="G372" s="215"/>
      <c r="H372" s="215"/>
      <c r="I372" s="215"/>
      <c r="J372" s="215"/>
      <c r="K372" s="215"/>
    </row>
    <row r="373" spans="1:11" ht="30" x14ac:dyDescent="0.4">
      <c r="A373" s="215"/>
      <c r="B373" s="215"/>
      <c r="C373" s="215"/>
      <c r="D373" s="284"/>
      <c r="E373" s="284"/>
      <c r="F373" s="215"/>
      <c r="G373" s="215"/>
      <c r="H373" s="215"/>
      <c r="I373" s="215"/>
      <c r="J373" s="215"/>
      <c r="K373" s="215"/>
    </row>
    <row r="374" spans="1:11" ht="30" x14ac:dyDescent="0.4">
      <c r="A374" s="215"/>
      <c r="B374" s="215"/>
      <c r="C374" s="215"/>
      <c r="D374" s="284"/>
      <c r="E374" s="284"/>
      <c r="F374" s="215"/>
      <c r="G374" s="215"/>
      <c r="H374" s="215"/>
      <c r="I374" s="215"/>
      <c r="J374" s="215"/>
      <c r="K374" s="215"/>
    </row>
    <row r="375" spans="1:11" ht="30" x14ac:dyDescent="0.4">
      <c r="A375" s="215"/>
      <c r="B375" s="215"/>
      <c r="C375" s="215"/>
      <c r="D375" s="284"/>
      <c r="E375" s="284"/>
      <c r="F375" s="215"/>
      <c r="G375" s="215"/>
      <c r="H375" s="215"/>
      <c r="I375" s="215"/>
      <c r="J375" s="215"/>
      <c r="K375" s="215"/>
    </row>
    <row r="376" spans="1:11" ht="30" x14ac:dyDescent="0.4">
      <c r="A376" s="215"/>
      <c r="B376" s="215"/>
      <c r="C376" s="215"/>
      <c r="D376" s="284"/>
      <c r="E376" s="284"/>
      <c r="F376" s="215"/>
      <c r="G376" s="215"/>
      <c r="H376" s="215"/>
      <c r="I376" s="215"/>
      <c r="J376" s="215"/>
      <c r="K376" s="215"/>
    </row>
    <row r="377" spans="1:11" ht="30" x14ac:dyDescent="0.4">
      <c r="A377" s="215"/>
      <c r="B377" s="215"/>
      <c r="C377" s="215"/>
      <c r="D377" s="284"/>
      <c r="E377" s="284"/>
      <c r="F377" s="215"/>
      <c r="G377" s="215"/>
      <c r="H377" s="215"/>
      <c r="I377" s="215"/>
      <c r="J377" s="215"/>
      <c r="K377" s="215"/>
    </row>
    <row r="378" spans="1:11" ht="30" x14ac:dyDescent="0.4">
      <c r="A378" s="215"/>
      <c r="B378" s="215"/>
      <c r="C378" s="215"/>
      <c r="D378" s="284"/>
      <c r="E378" s="284"/>
      <c r="F378" s="215"/>
      <c r="G378" s="215"/>
      <c r="H378" s="215"/>
      <c r="I378" s="215"/>
      <c r="J378" s="215"/>
      <c r="K378" s="215"/>
    </row>
    <row r="379" spans="1:11" ht="30" x14ac:dyDescent="0.4">
      <c r="A379" s="215"/>
      <c r="B379" s="215"/>
      <c r="C379" s="215"/>
      <c r="D379" s="284"/>
      <c r="E379" s="284"/>
      <c r="F379" s="215"/>
      <c r="G379" s="215"/>
      <c r="H379" s="215"/>
      <c r="I379" s="215"/>
      <c r="J379" s="215"/>
      <c r="K379" s="215"/>
    </row>
    <row r="380" spans="1:11" ht="30" x14ac:dyDescent="0.4">
      <c r="A380" s="215"/>
      <c r="B380" s="215"/>
      <c r="C380" s="215"/>
      <c r="D380" s="284"/>
      <c r="E380" s="284"/>
      <c r="F380" s="215"/>
      <c r="G380" s="215"/>
      <c r="H380" s="215"/>
      <c r="I380" s="215"/>
      <c r="J380" s="215"/>
      <c r="K380" s="215"/>
    </row>
    <row r="381" spans="1:11" ht="30" x14ac:dyDescent="0.4">
      <c r="A381" s="215"/>
      <c r="B381" s="215"/>
      <c r="C381" s="215"/>
      <c r="D381" s="284"/>
      <c r="E381" s="284"/>
      <c r="F381" s="215"/>
      <c r="G381" s="215"/>
      <c r="H381" s="215"/>
      <c r="I381" s="215"/>
      <c r="J381" s="215"/>
      <c r="K381" s="215"/>
    </row>
    <row r="382" spans="1:11" ht="30" x14ac:dyDescent="0.4">
      <c r="A382" s="215"/>
      <c r="B382" s="215"/>
      <c r="C382" s="215"/>
      <c r="D382" s="284"/>
      <c r="E382" s="284"/>
      <c r="F382" s="215"/>
      <c r="G382" s="215"/>
      <c r="H382" s="215"/>
      <c r="I382" s="215"/>
      <c r="J382" s="215"/>
      <c r="K382" s="215"/>
    </row>
    <row r="383" spans="1:11" ht="30" x14ac:dyDescent="0.4">
      <c r="A383" s="215"/>
      <c r="B383" s="215"/>
      <c r="C383" s="215"/>
      <c r="D383" s="284"/>
      <c r="E383" s="284"/>
      <c r="F383" s="215"/>
      <c r="G383" s="215"/>
      <c r="H383" s="215"/>
      <c r="I383" s="215"/>
      <c r="J383" s="215"/>
      <c r="K383" s="215"/>
    </row>
    <row r="384" spans="1:11" ht="30" x14ac:dyDescent="0.4">
      <c r="A384" s="215"/>
      <c r="B384" s="215"/>
      <c r="C384" s="215"/>
      <c r="D384" s="284"/>
      <c r="E384" s="284"/>
      <c r="F384" s="215"/>
      <c r="G384" s="215"/>
      <c r="H384" s="215"/>
      <c r="I384" s="215"/>
      <c r="J384" s="215"/>
      <c r="K384" s="215"/>
    </row>
    <row r="385" spans="1:11" ht="30" x14ac:dyDescent="0.4">
      <c r="A385" s="215"/>
      <c r="B385" s="215"/>
      <c r="C385" s="215"/>
      <c r="D385" s="284"/>
      <c r="E385" s="284"/>
      <c r="F385" s="215"/>
      <c r="G385" s="215"/>
      <c r="H385" s="215"/>
      <c r="I385" s="215"/>
      <c r="J385" s="215"/>
      <c r="K385" s="215"/>
    </row>
    <row r="386" spans="1:11" ht="30" x14ac:dyDescent="0.4">
      <c r="A386" s="215"/>
      <c r="B386" s="215"/>
      <c r="C386" s="215"/>
      <c r="D386" s="284"/>
      <c r="E386" s="284"/>
      <c r="F386" s="215"/>
      <c r="G386" s="215"/>
      <c r="H386" s="215"/>
      <c r="I386" s="215"/>
      <c r="J386" s="215"/>
      <c r="K386" s="215"/>
    </row>
    <row r="387" spans="1:11" ht="30" x14ac:dyDescent="0.4">
      <c r="A387" s="215"/>
      <c r="B387" s="215"/>
      <c r="C387" s="215"/>
      <c r="D387" s="284"/>
      <c r="E387" s="284"/>
      <c r="F387" s="215"/>
      <c r="G387" s="215"/>
      <c r="H387" s="215"/>
      <c r="I387" s="215"/>
      <c r="J387" s="215"/>
      <c r="K387" s="215"/>
    </row>
    <row r="388" spans="1:11" ht="30" x14ac:dyDescent="0.4">
      <c r="A388" s="215"/>
      <c r="B388" s="215"/>
      <c r="C388" s="215"/>
      <c r="D388" s="284"/>
      <c r="E388" s="284"/>
      <c r="F388" s="215"/>
      <c r="G388" s="215"/>
      <c r="H388" s="215"/>
      <c r="I388" s="215"/>
      <c r="J388" s="215"/>
      <c r="K388" s="215"/>
    </row>
    <row r="389" spans="1:11" ht="30" x14ac:dyDescent="0.4">
      <c r="A389" s="215"/>
      <c r="B389" s="215"/>
      <c r="C389" s="215"/>
      <c r="D389" s="284"/>
      <c r="E389" s="284"/>
      <c r="F389" s="215"/>
      <c r="G389" s="215"/>
      <c r="H389" s="215"/>
      <c r="I389" s="215"/>
      <c r="J389" s="215"/>
      <c r="K389" s="215"/>
    </row>
    <row r="390" spans="1:11" ht="30" x14ac:dyDescent="0.4">
      <c r="A390" s="215"/>
      <c r="B390" s="215"/>
      <c r="C390" s="215"/>
      <c r="D390" s="284"/>
      <c r="E390" s="284"/>
      <c r="F390" s="215"/>
      <c r="G390" s="215"/>
      <c r="H390" s="215"/>
      <c r="I390" s="215"/>
      <c r="J390" s="215"/>
      <c r="K390" s="215"/>
    </row>
    <row r="391" spans="1:11" ht="30" x14ac:dyDescent="0.4">
      <c r="A391" s="215"/>
      <c r="B391" s="215"/>
      <c r="C391" s="215"/>
      <c r="D391" s="284"/>
      <c r="E391" s="284"/>
      <c r="F391" s="215"/>
      <c r="G391" s="215"/>
      <c r="H391" s="215"/>
      <c r="I391" s="215"/>
      <c r="J391" s="215"/>
      <c r="K391" s="215"/>
    </row>
    <row r="392" spans="1:11" ht="30" x14ac:dyDescent="0.4">
      <c r="A392" s="215"/>
      <c r="B392" s="215"/>
      <c r="C392" s="215"/>
      <c r="D392" s="284"/>
      <c r="E392" s="284"/>
      <c r="F392" s="215"/>
      <c r="G392" s="215"/>
      <c r="H392" s="215"/>
      <c r="I392" s="215"/>
      <c r="J392" s="215"/>
      <c r="K392" s="215"/>
    </row>
    <row r="393" spans="1:11" ht="30" x14ac:dyDescent="0.4">
      <c r="A393" s="215"/>
      <c r="B393" s="215"/>
      <c r="C393" s="215"/>
      <c r="D393" s="284"/>
      <c r="E393" s="284"/>
      <c r="F393" s="215"/>
      <c r="G393" s="215"/>
      <c r="H393" s="215"/>
      <c r="I393" s="215"/>
      <c r="J393" s="215"/>
      <c r="K393" s="215"/>
    </row>
    <row r="394" spans="1:11" ht="30" x14ac:dyDescent="0.4">
      <c r="A394" s="215"/>
      <c r="B394" s="215"/>
      <c r="C394" s="215"/>
      <c r="D394" s="284"/>
      <c r="E394" s="284"/>
      <c r="F394" s="215"/>
      <c r="G394" s="215"/>
      <c r="H394" s="215"/>
      <c r="I394" s="215"/>
      <c r="J394" s="215"/>
      <c r="K394" s="215"/>
    </row>
    <row r="395" spans="1:11" ht="30" x14ac:dyDescent="0.4">
      <c r="A395" s="215"/>
      <c r="B395" s="215"/>
      <c r="C395" s="215"/>
      <c r="D395" s="284"/>
      <c r="E395" s="284"/>
      <c r="F395" s="215"/>
      <c r="G395" s="215"/>
      <c r="H395" s="215"/>
      <c r="I395" s="215"/>
      <c r="J395" s="215"/>
      <c r="K395" s="215"/>
    </row>
    <row r="396" spans="1:11" ht="30" x14ac:dyDescent="0.4">
      <c r="A396" s="215"/>
      <c r="B396" s="215"/>
      <c r="C396" s="215"/>
      <c r="D396" s="284"/>
      <c r="E396" s="284"/>
      <c r="F396" s="215"/>
      <c r="G396" s="215"/>
      <c r="H396" s="215"/>
      <c r="I396" s="215"/>
      <c r="J396" s="215"/>
      <c r="K396" s="215"/>
    </row>
    <row r="397" spans="1:11" ht="30" x14ac:dyDescent="0.4">
      <c r="A397" s="215"/>
      <c r="B397" s="215"/>
      <c r="C397" s="215"/>
      <c r="D397" s="284"/>
      <c r="E397" s="284"/>
      <c r="F397" s="215"/>
      <c r="G397" s="215"/>
      <c r="H397" s="215"/>
      <c r="I397" s="215"/>
      <c r="J397" s="215"/>
      <c r="K397" s="215"/>
    </row>
    <row r="398" spans="1:11" ht="30" x14ac:dyDescent="0.4">
      <c r="A398" s="215"/>
      <c r="B398" s="215"/>
      <c r="C398" s="215"/>
      <c r="D398" s="284"/>
      <c r="E398" s="284"/>
      <c r="F398" s="215"/>
      <c r="G398" s="215"/>
      <c r="H398" s="215"/>
      <c r="I398" s="215"/>
      <c r="J398" s="215"/>
      <c r="K398" s="215"/>
    </row>
    <row r="399" spans="1:11" ht="30" x14ac:dyDescent="0.4">
      <c r="A399" s="215"/>
      <c r="B399" s="215"/>
      <c r="C399" s="215"/>
      <c r="D399" s="284"/>
      <c r="E399" s="284"/>
      <c r="F399" s="215"/>
      <c r="G399" s="215"/>
      <c r="H399" s="215"/>
      <c r="I399" s="215"/>
      <c r="J399" s="215"/>
      <c r="K399" s="215"/>
    </row>
    <row r="400" spans="1:11" ht="30" x14ac:dyDescent="0.4">
      <c r="A400" s="215"/>
      <c r="B400" s="215"/>
      <c r="C400" s="215"/>
      <c r="D400" s="284"/>
      <c r="E400" s="284"/>
      <c r="F400" s="215"/>
      <c r="G400" s="215"/>
      <c r="H400" s="215"/>
      <c r="I400" s="215"/>
      <c r="J400" s="215"/>
      <c r="K400" s="215"/>
    </row>
    <row r="401" spans="1:11" ht="30" x14ac:dyDescent="0.4">
      <c r="A401" s="215"/>
      <c r="B401" s="215"/>
      <c r="C401" s="215"/>
      <c r="D401" s="284"/>
      <c r="E401" s="284"/>
      <c r="F401" s="215"/>
      <c r="G401" s="215"/>
      <c r="H401" s="215"/>
      <c r="I401" s="215"/>
      <c r="J401" s="215"/>
      <c r="K401" s="215"/>
    </row>
    <row r="402" spans="1:11" ht="30" x14ac:dyDescent="0.4">
      <c r="A402" s="215"/>
      <c r="B402" s="215"/>
      <c r="C402" s="215"/>
      <c r="D402" s="284"/>
      <c r="E402" s="284"/>
      <c r="F402" s="215"/>
      <c r="G402" s="215"/>
      <c r="H402" s="215"/>
      <c r="I402" s="215"/>
      <c r="J402" s="215"/>
      <c r="K402" s="215"/>
    </row>
    <row r="403" spans="1:11" ht="30" x14ac:dyDescent="0.4">
      <c r="A403" s="215"/>
      <c r="B403" s="215"/>
      <c r="C403" s="215"/>
      <c r="D403" s="284"/>
      <c r="E403" s="284"/>
      <c r="F403" s="215"/>
      <c r="G403" s="215"/>
      <c r="H403" s="215"/>
      <c r="I403" s="215"/>
      <c r="J403" s="215"/>
      <c r="K403" s="215"/>
    </row>
    <row r="404" spans="1:11" ht="30" x14ac:dyDescent="0.4">
      <c r="A404" s="215"/>
      <c r="B404" s="215"/>
      <c r="C404" s="215"/>
      <c r="D404" s="284"/>
      <c r="E404" s="284"/>
      <c r="F404" s="215"/>
      <c r="G404" s="215"/>
      <c r="H404" s="215"/>
      <c r="I404" s="215"/>
      <c r="J404" s="215"/>
      <c r="K404" s="215"/>
    </row>
    <row r="405" spans="1:11" ht="30" x14ac:dyDescent="0.4">
      <c r="A405" s="215"/>
      <c r="B405" s="215"/>
      <c r="C405" s="215"/>
      <c r="D405" s="284"/>
      <c r="E405" s="284"/>
      <c r="F405" s="215"/>
      <c r="G405" s="215"/>
      <c r="H405" s="215"/>
      <c r="I405" s="215"/>
      <c r="J405" s="215"/>
      <c r="K405" s="215"/>
    </row>
    <row r="406" spans="1:11" ht="30" x14ac:dyDescent="0.4">
      <c r="A406" s="215"/>
      <c r="B406" s="215"/>
      <c r="C406" s="215"/>
      <c r="D406" s="284"/>
      <c r="E406" s="284"/>
      <c r="F406" s="215"/>
      <c r="G406" s="215"/>
      <c r="H406" s="215"/>
      <c r="I406" s="215"/>
      <c r="J406" s="215"/>
      <c r="K406" s="215"/>
    </row>
    <row r="407" spans="1:11" ht="30" x14ac:dyDescent="0.4">
      <c r="A407" s="215"/>
      <c r="B407" s="215"/>
      <c r="C407" s="215"/>
      <c r="D407" s="284"/>
      <c r="E407" s="284"/>
      <c r="F407" s="215"/>
      <c r="G407" s="215"/>
      <c r="H407" s="215"/>
      <c r="I407" s="215"/>
      <c r="J407" s="215"/>
      <c r="K407" s="215"/>
    </row>
    <row r="408" spans="1:11" ht="30" x14ac:dyDescent="0.4">
      <c r="A408" s="215"/>
      <c r="B408" s="215"/>
      <c r="C408" s="215"/>
      <c r="D408" s="284"/>
      <c r="E408" s="284"/>
      <c r="F408" s="215"/>
      <c r="G408" s="215"/>
      <c r="H408" s="215"/>
      <c r="I408" s="215"/>
      <c r="J408" s="215"/>
      <c r="K408" s="215"/>
    </row>
    <row r="409" spans="1:11" ht="30" x14ac:dyDescent="0.4">
      <c r="A409" s="215"/>
      <c r="B409" s="215"/>
      <c r="C409" s="215"/>
      <c r="D409" s="284"/>
      <c r="E409" s="284"/>
      <c r="F409" s="215"/>
      <c r="G409" s="215"/>
      <c r="H409" s="215"/>
      <c r="I409" s="215"/>
      <c r="J409" s="215"/>
      <c r="K409" s="215"/>
    </row>
    <row r="410" spans="1:11" ht="30" x14ac:dyDescent="0.4">
      <c r="A410" s="215"/>
      <c r="B410" s="215"/>
      <c r="C410" s="215"/>
      <c r="D410" s="284"/>
      <c r="E410" s="284"/>
      <c r="F410" s="215"/>
      <c r="G410" s="215"/>
      <c r="H410" s="215"/>
      <c r="I410" s="215"/>
      <c r="J410" s="215"/>
      <c r="K410" s="215"/>
    </row>
    <row r="411" spans="1:11" ht="30" x14ac:dyDescent="0.4">
      <c r="A411" s="215"/>
      <c r="B411" s="215"/>
      <c r="C411" s="215"/>
      <c r="D411" s="284"/>
      <c r="E411" s="284"/>
      <c r="F411" s="215"/>
      <c r="G411" s="215"/>
      <c r="H411" s="215"/>
      <c r="I411" s="215"/>
      <c r="J411" s="215"/>
      <c r="K411" s="215"/>
    </row>
    <row r="412" spans="1:11" ht="30" x14ac:dyDescent="0.4">
      <c r="A412" s="215"/>
      <c r="B412" s="215"/>
      <c r="C412" s="215"/>
      <c r="D412" s="284"/>
      <c r="E412" s="284"/>
      <c r="F412" s="215"/>
      <c r="G412" s="215"/>
      <c r="H412" s="215"/>
      <c r="I412" s="215"/>
      <c r="J412" s="215"/>
      <c r="K412" s="215"/>
    </row>
    <row r="413" spans="1:11" ht="30" x14ac:dyDescent="0.4">
      <c r="A413" s="215"/>
      <c r="B413" s="215"/>
      <c r="C413" s="215"/>
      <c r="D413" s="284"/>
      <c r="E413" s="284"/>
      <c r="F413" s="215"/>
      <c r="G413" s="215"/>
      <c r="H413" s="215"/>
      <c r="I413" s="215"/>
      <c r="J413" s="215"/>
      <c r="K413" s="215"/>
    </row>
    <row r="414" spans="1:11" ht="30" x14ac:dyDescent="0.4">
      <c r="A414" s="215"/>
      <c r="B414" s="215"/>
      <c r="C414" s="215"/>
      <c r="D414" s="284"/>
      <c r="E414" s="284"/>
      <c r="F414" s="215"/>
      <c r="G414" s="215"/>
      <c r="H414" s="215"/>
      <c r="I414" s="215"/>
      <c r="J414" s="215"/>
      <c r="K414" s="215"/>
    </row>
    <row r="415" spans="1:11" ht="30" x14ac:dyDescent="0.4">
      <c r="A415" s="215"/>
      <c r="B415" s="215"/>
      <c r="C415" s="215"/>
      <c r="D415" s="284"/>
      <c r="E415" s="284"/>
      <c r="F415" s="215"/>
      <c r="G415" s="215"/>
      <c r="H415" s="215"/>
      <c r="I415" s="215"/>
      <c r="J415" s="215"/>
      <c r="K415" s="215"/>
    </row>
    <row r="416" spans="1:11" ht="30" x14ac:dyDescent="0.4">
      <c r="A416" s="215"/>
      <c r="B416" s="215"/>
      <c r="C416" s="215"/>
      <c r="D416" s="284"/>
      <c r="E416" s="284"/>
      <c r="F416" s="215"/>
      <c r="G416" s="215"/>
      <c r="H416" s="215"/>
      <c r="I416" s="215"/>
      <c r="J416" s="215"/>
      <c r="K416" s="215"/>
    </row>
    <row r="417" spans="1:11" ht="30" x14ac:dyDescent="0.4">
      <c r="A417" s="215"/>
      <c r="B417" s="215"/>
      <c r="C417" s="215"/>
      <c r="D417" s="284"/>
      <c r="E417" s="284"/>
      <c r="F417" s="215"/>
      <c r="G417" s="215"/>
      <c r="H417" s="215"/>
      <c r="I417" s="215"/>
      <c r="J417" s="215"/>
      <c r="K417" s="215"/>
    </row>
    <row r="418" spans="1:11" ht="30" x14ac:dyDescent="0.4">
      <c r="A418" s="215"/>
      <c r="B418" s="215"/>
      <c r="C418" s="215"/>
      <c r="D418" s="284"/>
      <c r="E418" s="284"/>
      <c r="F418" s="215"/>
      <c r="G418" s="215"/>
      <c r="H418" s="215"/>
      <c r="I418" s="215"/>
      <c r="J418" s="215"/>
      <c r="K418" s="215"/>
    </row>
    <row r="419" spans="1:11" ht="30" x14ac:dyDescent="0.4">
      <c r="A419" s="215"/>
      <c r="B419" s="215"/>
      <c r="C419" s="215"/>
      <c r="D419" s="284"/>
      <c r="E419" s="284"/>
      <c r="F419" s="215"/>
      <c r="G419" s="215"/>
      <c r="H419" s="215"/>
      <c r="I419" s="215"/>
      <c r="J419" s="215"/>
      <c r="K419" s="215"/>
    </row>
    <row r="420" spans="1:11" ht="30" x14ac:dyDescent="0.4">
      <c r="A420" s="215"/>
      <c r="B420" s="215"/>
      <c r="C420" s="215"/>
      <c r="D420" s="284"/>
      <c r="E420" s="284"/>
      <c r="F420" s="215"/>
      <c r="G420" s="215"/>
      <c r="H420" s="215"/>
      <c r="I420" s="215"/>
      <c r="J420" s="215"/>
      <c r="K420" s="215"/>
    </row>
    <row r="421" spans="1:11" ht="30" x14ac:dyDescent="0.4">
      <c r="A421" s="215"/>
      <c r="B421" s="215"/>
      <c r="C421" s="215"/>
      <c r="D421" s="284"/>
      <c r="E421" s="284"/>
      <c r="F421" s="215"/>
      <c r="G421" s="215"/>
      <c r="H421" s="215"/>
      <c r="I421" s="215"/>
      <c r="J421" s="215"/>
      <c r="K421" s="215"/>
    </row>
    <row r="422" spans="1:11" ht="30" x14ac:dyDescent="0.4">
      <c r="A422" s="215"/>
      <c r="B422" s="215"/>
      <c r="C422" s="215"/>
      <c r="D422" s="284"/>
      <c r="E422" s="284"/>
      <c r="F422" s="215"/>
      <c r="G422" s="215"/>
      <c r="H422" s="215"/>
      <c r="I422" s="215"/>
      <c r="J422" s="215"/>
      <c r="K422" s="215"/>
    </row>
    <row r="423" spans="1:11" ht="30" x14ac:dyDescent="0.4">
      <c r="A423" s="215"/>
      <c r="B423" s="215"/>
      <c r="C423" s="215"/>
      <c r="D423" s="284"/>
      <c r="E423" s="284"/>
      <c r="F423" s="215"/>
      <c r="G423" s="215"/>
      <c r="H423" s="215"/>
      <c r="I423" s="215"/>
      <c r="J423" s="215"/>
      <c r="K423" s="215"/>
    </row>
    <row r="424" spans="1:11" ht="30" x14ac:dyDescent="0.4">
      <c r="A424" s="215"/>
      <c r="B424" s="215"/>
      <c r="C424" s="215"/>
      <c r="D424" s="284"/>
      <c r="E424" s="284"/>
      <c r="F424" s="215"/>
      <c r="G424" s="215"/>
      <c r="H424" s="215"/>
      <c r="I424" s="215"/>
      <c r="J424" s="215"/>
      <c r="K424" s="215"/>
    </row>
    <row r="425" spans="1:11" ht="30" x14ac:dyDescent="0.4">
      <c r="A425" s="215"/>
      <c r="B425" s="215"/>
      <c r="C425" s="215"/>
      <c r="D425" s="284"/>
      <c r="E425" s="284"/>
      <c r="F425" s="215"/>
      <c r="G425" s="215"/>
      <c r="H425" s="215"/>
      <c r="I425" s="215"/>
      <c r="J425" s="215"/>
      <c r="K425" s="215"/>
    </row>
    <row r="426" spans="1:11" ht="30" x14ac:dyDescent="0.4">
      <c r="A426" s="215"/>
      <c r="B426" s="215"/>
      <c r="C426" s="215"/>
      <c r="D426" s="284"/>
      <c r="E426" s="284"/>
      <c r="F426" s="215"/>
      <c r="G426" s="215"/>
      <c r="H426" s="215"/>
      <c r="I426" s="215"/>
      <c r="J426" s="215"/>
      <c r="K426" s="215"/>
    </row>
    <row r="427" spans="1:11" ht="30" x14ac:dyDescent="0.4">
      <c r="A427" s="215"/>
      <c r="B427" s="215"/>
      <c r="C427" s="215"/>
      <c r="D427" s="284"/>
      <c r="E427" s="284"/>
      <c r="F427" s="215"/>
      <c r="G427" s="215"/>
      <c r="H427" s="215"/>
      <c r="I427" s="215"/>
      <c r="J427" s="215"/>
      <c r="K427" s="215"/>
    </row>
    <row r="428" spans="1:11" ht="30" x14ac:dyDescent="0.4">
      <c r="A428" s="215"/>
      <c r="B428" s="215"/>
      <c r="C428" s="215"/>
      <c r="D428" s="284"/>
      <c r="E428" s="284"/>
      <c r="F428" s="215"/>
      <c r="G428" s="215"/>
      <c r="H428" s="215"/>
      <c r="I428" s="215"/>
      <c r="J428" s="215"/>
      <c r="K428" s="215"/>
    </row>
    <row r="429" spans="1:11" ht="30" x14ac:dyDescent="0.4">
      <c r="A429" s="215"/>
      <c r="B429" s="215"/>
      <c r="C429" s="215"/>
      <c r="D429" s="284"/>
      <c r="E429" s="284"/>
      <c r="F429" s="215"/>
      <c r="G429" s="215"/>
      <c r="H429" s="215"/>
      <c r="I429" s="215"/>
      <c r="J429" s="215"/>
      <c r="K429" s="215"/>
    </row>
    <row r="430" spans="1:11" ht="30" x14ac:dyDescent="0.4">
      <c r="A430" s="215"/>
      <c r="B430" s="215"/>
      <c r="C430" s="215"/>
      <c r="D430" s="284"/>
      <c r="E430" s="284"/>
      <c r="F430" s="215"/>
      <c r="G430" s="215"/>
      <c r="H430" s="215"/>
      <c r="I430" s="215"/>
      <c r="J430" s="215"/>
      <c r="K430" s="215"/>
    </row>
    <row r="431" spans="1:11" ht="30" x14ac:dyDescent="0.4">
      <c r="A431" s="215"/>
      <c r="B431" s="215"/>
      <c r="C431" s="215"/>
      <c r="D431" s="284"/>
      <c r="E431" s="284"/>
      <c r="F431" s="215"/>
      <c r="G431" s="215"/>
      <c r="H431" s="215"/>
      <c r="I431" s="215"/>
      <c r="J431" s="215"/>
      <c r="K431" s="215"/>
    </row>
    <row r="432" spans="1:11" ht="30" x14ac:dyDescent="0.4">
      <c r="A432" s="215"/>
      <c r="B432" s="215"/>
      <c r="C432" s="215"/>
      <c r="D432" s="284"/>
      <c r="E432" s="284"/>
      <c r="F432" s="215"/>
      <c r="G432" s="215"/>
      <c r="H432" s="215"/>
      <c r="I432" s="215"/>
      <c r="J432" s="215"/>
      <c r="K432" s="215"/>
    </row>
    <row r="433" spans="1:11" ht="30" x14ac:dyDescent="0.4">
      <c r="A433" s="215"/>
      <c r="B433" s="215"/>
      <c r="C433" s="215"/>
      <c r="D433" s="284"/>
      <c r="E433" s="284"/>
      <c r="F433" s="215"/>
      <c r="G433" s="215"/>
      <c r="H433" s="215"/>
      <c r="I433" s="215"/>
      <c r="J433" s="215"/>
      <c r="K433" s="215"/>
    </row>
    <row r="434" spans="1:11" ht="30" x14ac:dyDescent="0.4">
      <c r="A434" s="215"/>
      <c r="B434" s="215"/>
      <c r="C434" s="215"/>
      <c r="D434" s="284"/>
      <c r="E434" s="284"/>
      <c r="F434" s="215"/>
      <c r="G434" s="215"/>
      <c r="H434" s="215"/>
      <c r="I434" s="215"/>
      <c r="J434" s="215"/>
      <c r="K434" s="215"/>
    </row>
    <row r="435" spans="1:11" ht="30" x14ac:dyDescent="0.4">
      <c r="A435" s="215"/>
      <c r="B435" s="215"/>
      <c r="C435" s="215"/>
      <c r="D435" s="284"/>
      <c r="E435" s="284"/>
      <c r="F435" s="215"/>
      <c r="G435" s="215"/>
      <c r="H435" s="215"/>
      <c r="I435" s="215"/>
      <c r="J435" s="215"/>
      <c r="K435" s="215"/>
    </row>
    <row r="436" spans="1:11" ht="30" x14ac:dyDescent="0.4">
      <c r="A436" s="215"/>
      <c r="B436" s="215"/>
      <c r="C436" s="215"/>
      <c r="D436" s="284"/>
      <c r="E436" s="284"/>
      <c r="F436" s="215"/>
      <c r="G436" s="215"/>
      <c r="H436" s="215"/>
      <c r="I436" s="215"/>
      <c r="J436" s="215"/>
      <c r="K436" s="215"/>
    </row>
    <row r="437" spans="1:11" ht="30" x14ac:dyDescent="0.4">
      <c r="A437" s="215"/>
      <c r="B437" s="215"/>
      <c r="C437" s="215"/>
      <c r="D437" s="284"/>
      <c r="E437" s="284"/>
      <c r="F437" s="215"/>
      <c r="G437" s="215"/>
      <c r="H437" s="215"/>
      <c r="I437" s="215"/>
      <c r="J437" s="215"/>
      <c r="K437" s="215"/>
    </row>
    <row r="438" spans="1:11" ht="30" x14ac:dyDescent="0.4">
      <c r="A438" s="215"/>
      <c r="B438" s="215"/>
      <c r="C438" s="215"/>
      <c r="D438" s="284"/>
      <c r="E438" s="284"/>
      <c r="F438" s="215"/>
      <c r="G438" s="215"/>
      <c r="H438" s="215"/>
      <c r="I438" s="215"/>
      <c r="J438" s="215"/>
      <c r="K438" s="215"/>
    </row>
    <row r="439" spans="1:11" ht="30" x14ac:dyDescent="0.4">
      <c r="A439" s="215"/>
      <c r="B439" s="215"/>
      <c r="C439" s="215"/>
      <c r="D439" s="284"/>
      <c r="E439" s="284"/>
      <c r="F439" s="215"/>
      <c r="G439" s="215"/>
      <c r="H439" s="215"/>
      <c r="I439" s="215"/>
      <c r="J439" s="215"/>
      <c r="K439" s="215"/>
    </row>
    <row r="440" spans="1:11" ht="30" x14ac:dyDescent="0.4">
      <c r="A440" s="215"/>
      <c r="B440" s="215"/>
      <c r="C440" s="215"/>
      <c r="D440" s="284"/>
      <c r="E440" s="284"/>
      <c r="F440" s="215"/>
      <c r="G440" s="215"/>
      <c r="H440" s="215"/>
      <c r="I440" s="215"/>
      <c r="J440" s="215"/>
      <c r="K440" s="215"/>
    </row>
    <row r="441" spans="1:11" ht="30" x14ac:dyDescent="0.4">
      <c r="A441" s="215"/>
      <c r="B441" s="215"/>
      <c r="C441" s="215"/>
      <c r="D441" s="284"/>
      <c r="E441" s="284"/>
      <c r="F441" s="215"/>
      <c r="G441" s="215"/>
      <c r="H441" s="215"/>
      <c r="I441" s="215"/>
      <c r="J441" s="215"/>
      <c r="K441" s="215"/>
    </row>
    <row r="442" spans="1:11" ht="30" x14ac:dyDescent="0.4">
      <c r="A442" s="215"/>
      <c r="B442" s="215"/>
      <c r="C442" s="215"/>
      <c r="D442" s="284"/>
      <c r="E442" s="284"/>
      <c r="F442" s="215"/>
      <c r="G442" s="215"/>
      <c r="H442" s="215"/>
      <c r="I442" s="215"/>
      <c r="J442" s="215"/>
      <c r="K442" s="215"/>
    </row>
    <row r="443" spans="1:11" ht="30" x14ac:dyDescent="0.4">
      <c r="A443" s="215"/>
      <c r="B443" s="215"/>
      <c r="C443" s="215"/>
      <c r="D443" s="284"/>
      <c r="E443" s="284"/>
      <c r="F443" s="215"/>
      <c r="G443" s="215"/>
      <c r="H443" s="215"/>
      <c r="I443" s="215"/>
      <c r="J443" s="215"/>
      <c r="K443" s="215"/>
    </row>
    <row r="444" spans="1:11" ht="30" x14ac:dyDescent="0.4">
      <c r="A444" s="215"/>
      <c r="B444" s="215"/>
      <c r="C444" s="215"/>
      <c r="D444" s="284"/>
      <c r="E444" s="284"/>
      <c r="F444" s="215"/>
      <c r="G444" s="215"/>
      <c r="H444" s="215"/>
      <c r="I444" s="215"/>
      <c r="J444" s="215"/>
      <c r="K444" s="215"/>
    </row>
    <row r="445" spans="1:11" ht="30" x14ac:dyDescent="0.4">
      <c r="A445" s="215"/>
      <c r="B445" s="215"/>
      <c r="C445" s="215"/>
      <c r="D445" s="284"/>
      <c r="E445" s="284"/>
      <c r="F445" s="215"/>
      <c r="G445" s="215"/>
      <c r="H445" s="215"/>
      <c r="I445" s="215"/>
      <c r="J445" s="215"/>
      <c r="K445" s="215"/>
    </row>
    <row r="446" spans="1:11" ht="30" x14ac:dyDescent="0.4">
      <c r="A446" s="215"/>
      <c r="B446" s="215"/>
      <c r="C446" s="215"/>
      <c r="D446" s="284"/>
      <c r="E446" s="284"/>
      <c r="F446" s="215"/>
      <c r="G446" s="215"/>
      <c r="H446" s="215"/>
      <c r="I446" s="215"/>
      <c r="J446" s="215"/>
      <c r="K446" s="215"/>
    </row>
    <row r="447" spans="1:11" ht="30" x14ac:dyDescent="0.4">
      <c r="A447" s="215"/>
      <c r="B447" s="215"/>
      <c r="C447" s="215"/>
      <c r="D447" s="284"/>
      <c r="E447" s="284"/>
      <c r="F447" s="215"/>
      <c r="G447" s="215"/>
      <c r="H447" s="215"/>
      <c r="I447" s="215"/>
      <c r="J447" s="215"/>
      <c r="K447" s="215"/>
    </row>
    <row r="448" spans="1:11" ht="30" x14ac:dyDescent="0.4">
      <c r="A448" s="215"/>
      <c r="B448" s="215"/>
      <c r="C448" s="215"/>
      <c r="D448" s="284"/>
      <c r="E448" s="284"/>
      <c r="F448" s="215"/>
      <c r="G448" s="215"/>
      <c r="H448" s="215"/>
      <c r="I448" s="215"/>
      <c r="J448" s="215"/>
      <c r="K448" s="215"/>
    </row>
    <row r="449" spans="1:11" ht="30" x14ac:dyDescent="0.4">
      <c r="A449" s="215"/>
      <c r="B449" s="215"/>
      <c r="C449" s="215"/>
      <c r="D449" s="284"/>
      <c r="E449" s="284"/>
      <c r="F449" s="215"/>
      <c r="G449" s="215"/>
      <c r="H449" s="215"/>
      <c r="I449" s="215"/>
      <c r="J449" s="215"/>
      <c r="K449" s="215"/>
    </row>
    <row r="450" spans="1:11" ht="30" x14ac:dyDescent="0.4">
      <c r="A450" s="215"/>
      <c r="B450" s="215"/>
      <c r="C450" s="215"/>
      <c r="D450" s="284"/>
      <c r="E450" s="284"/>
      <c r="F450" s="215"/>
      <c r="G450" s="215"/>
      <c r="H450" s="215"/>
      <c r="I450" s="215"/>
      <c r="J450" s="215"/>
      <c r="K450" s="215"/>
    </row>
    <row r="451" spans="1:11" ht="30" x14ac:dyDescent="0.4">
      <c r="A451" s="215"/>
      <c r="B451" s="215"/>
      <c r="C451" s="215"/>
      <c r="D451" s="284"/>
      <c r="E451" s="284"/>
      <c r="F451" s="215"/>
      <c r="G451" s="215"/>
      <c r="H451" s="215"/>
      <c r="I451" s="215"/>
      <c r="J451" s="215"/>
      <c r="K451" s="215"/>
    </row>
    <row r="452" spans="1:11" ht="30" x14ac:dyDescent="0.4">
      <c r="A452" s="215"/>
      <c r="B452" s="215"/>
      <c r="C452" s="215"/>
      <c r="D452" s="284"/>
      <c r="E452" s="284"/>
      <c r="F452" s="215"/>
      <c r="G452" s="215"/>
      <c r="H452" s="215"/>
      <c r="I452" s="215"/>
      <c r="J452" s="215"/>
      <c r="K452" s="215"/>
    </row>
    <row r="453" spans="1:11" ht="30" x14ac:dyDescent="0.4">
      <c r="A453" s="215"/>
      <c r="B453" s="215"/>
      <c r="C453" s="215"/>
      <c r="D453" s="284"/>
      <c r="E453" s="284"/>
      <c r="F453" s="215"/>
      <c r="G453" s="215"/>
      <c r="H453" s="215"/>
      <c r="I453" s="215"/>
      <c r="J453" s="215"/>
      <c r="K453" s="215"/>
    </row>
    <row r="454" spans="1:11" ht="30" x14ac:dyDescent="0.4">
      <c r="A454" s="215"/>
      <c r="B454" s="215"/>
      <c r="C454" s="215"/>
      <c r="D454" s="284"/>
      <c r="E454" s="284"/>
      <c r="F454" s="215"/>
      <c r="G454" s="215"/>
      <c r="H454" s="215"/>
      <c r="I454" s="215"/>
      <c r="J454" s="215"/>
      <c r="K454" s="215"/>
    </row>
    <row r="455" spans="1:11" ht="30" x14ac:dyDescent="0.4">
      <c r="A455" s="215"/>
      <c r="B455" s="215"/>
      <c r="C455" s="215"/>
      <c r="D455" s="284"/>
      <c r="E455" s="284"/>
      <c r="F455" s="215"/>
      <c r="G455" s="215"/>
      <c r="H455" s="215"/>
      <c r="I455" s="215"/>
      <c r="J455" s="215"/>
      <c r="K455" s="215"/>
    </row>
    <row r="456" spans="1:11" ht="30" x14ac:dyDescent="0.4">
      <c r="A456" s="215"/>
      <c r="B456" s="215"/>
      <c r="C456" s="215"/>
      <c r="D456" s="284"/>
      <c r="E456" s="284"/>
      <c r="F456" s="215"/>
      <c r="G456" s="215"/>
      <c r="H456" s="215"/>
      <c r="I456" s="215"/>
      <c r="J456" s="215"/>
      <c r="K456" s="215"/>
    </row>
    <row r="457" spans="1:11" ht="30" x14ac:dyDescent="0.4">
      <c r="A457" s="215"/>
      <c r="B457" s="215"/>
      <c r="C457" s="215"/>
      <c r="D457" s="284"/>
      <c r="E457" s="284"/>
      <c r="F457" s="215"/>
      <c r="G457" s="215"/>
      <c r="H457" s="215"/>
      <c r="I457" s="215"/>
      <c r="J457" s="215"/>
      <c r="K457" s="215"/>
    </row>
    <row r="458" spans="1:11" ht="30" x14ac:dyDescent="0.4">
      <c r="A458" s="215"/>
      <c r="B458" s="215"/>
      <c r="C458" s="215"/>
      <c r="D458" s="284"/>
      <c r="E458" s="284"/>
      <c r="F458" s="215"/>
      <c r="G458" s="215"/>
      <c r="H458" s="215"/>
      <c r="I458" s="215"/>
      <c r="J458" s="215"/>
      <c r="K458" s="215"/>
    </row>
    <row r="459" spans="1:11" ht="30" x14ac:dyDescent="0.4">
      <c r="A459" s="215"/>
      <c r="B459" s="215"/>
      <c r="C459" s="215"/>
      <c r="D459" s="284"/>
      <c r="E459" s="284"/>
      <c r="F459" s="215"/>
      <c r="G459" s="215"/>
      <c r="H459" s="215"/>
      <c r="I459" s="215"/>
      <c r="J459" s="215"/>
      <c r="K459" s="215"/>
    </row>
    <row r="460" spans="1:11" ht="30" x14ac:dyDescent="0.4">
      <c r="A460" s="215"/>
      <c r="B460" s="215"/>
      <c r="C460" s="215"/>
      <c r="D460" s="284"/>
      <c r="E460" s="284"/>
      <c r="F460" s="215"/>
      <c r="G460" s="215"/>
      <c r="H460" s="215"/>
      <c r="I460" s="215"/>
      <c r="J460" s="215"/>
      <c r="K460" s="215"/>
    </row>
    <row r="461" spans="1:11" ht="30" x14ac:dyDescent="0.4">
      <c r="A461" s="215"/>
      <c r="B461" s="215"/>
      <c r="C461" s="215"/>
      <c r="D461" s="284"/>
      <c r="E461" s="284"/>
      <c r="F461" s="215"/>
      <c r="G461" s="215"/>
      <c r="H461" s="215"/>
      <c r="I461" s="215"/>
      <c r="J461" s="215"/>
      <c r="K461" s="215"/>
    </row>
    <row r="462" spans="1:11" ht="30" x14ac:dyDescent="0.4">
      <c r="A462" s="215"/>
      <c r="B462" s="215"/>
      <c r="C462" s="215"/>
      <c r="D462" s="284"/>
      <c r="E462" s="284"/>
      <c r="F462" s="215"/>
      <c r="G462" s="215"/>
      <c r="H462" s="215"/>
      <c r="I462" s="215"/>
      <c r="J462" s="215"/>
      <c r="K462" s="215"/>
    </row>
    <row r="463" spans="1:11" ht="30" x14ac:dyDescent="0.4">
      <c r="A463" s="215"/>
      <c r="B463" s="215"/>
      <c r="C463" s="215"/>
      <c r="D463" s="284"/>
      <c r="E463" s="284"/>
      <c r="F463" s="215"/>
      <c r="G463" s="215"/>
      <c r="H463" s="215"/>
      <c r="I463" s="215"/>
      <c r="J463" s="215"/>
      <c r="K463" s="215"/>
    </row>
    <row r="464" spans="1:11" ht="30" x14ac:dyDescent="0.4">
      <c r="A464" s="215"/>
      <c r="B464" s="215"/>
      <c r="C464" s="215"/>
      <c r="D464" s="284"/>
      <c r="E464" s="284"/>
      <c r="F464" s="215"/>
      <c r="G464" s="215"/>
      <c r="H464" s="215"/>
      <c r="I464" s="215"/>
      <c r="J464" s="215"/>
      <c r="K464" s="215"/>
    </row>
    <row r="465" spans="1:11" ht="30" x14ac:dyDescent="0.4">
      <c r="A465" s="215"/>
      <c r="B465" s="215"/>
      <c r="C465" s="215"/>
      <c r="D465" s="284"/>
      <c r="E465" s="284"/>
      <c r="F465" s="215"/>
      <c r="G465" s="215"/>
      <c r="H465" s="215"/>
      <c r="I465" s="215"/>
      <c r="J465" s="215"/>
      <c r="K465" s="215"/>
    </row>
    <row r="466" spans="1:11" ht="30" x14ac:dyDescent="0.4">
      <c r="A466" s="215"/>
      <c r="B466" s="215"/>
      <c r="C466" s="215"/>
      <c r="D466" s="284"/>
      <c r="E466" s="284"/>
      <c r="F466" s="215"/>
      <c r="G466" s="215"/>
      <c r="H466" s="215"/>
      <c r="I466" s="215"/>
      <c r="J466" s="215"/>
      <c r="K466" s="215"/>
    </row>
    <row r="467" spans="1:11" ht="30" x14ac:dyDescent="0.4">
      <c r="A467" s="215"/>
      <c r="B467" s="215"/>
      <c r="C467" s="215"/>
      <c r="D467" s="284"/>
      <c r="E467" s="284"/>
      <c r="F467" s="215"/>
      <c r="G467" s="215"/>
      <c r="H467" s="215"/>
      <c r="I467" s="215"/>
      <c r="J467" s="215"/>
      <c r="K467" s="215"/>
    </row>
    <row r="468" spans="1:11" ht="30" x14ac:dyDescent="0.4">
      <c r="A468" s="215"/>
      <c r="B468" s="215"/>
      <c r="C468" s="215"/>
      <c r="D468" s="284"/>
      <c r="E468" s="284"/>
      <c r="F468" s="215"/>
      <c r="G468" s="215"/>
      <c r="H468" s="215"/>
      <c r="I468" s="215"/>
      <c r="J468" s="215"/>
      <c r="K468" s="215"/>
    </row>
    <row r="469" spans="1:11" ht="30" x14ac:dyDescent="0.4">
      <c r="A469" s="215"/>
      <c r="B469" s="215"/>
      <c r="C469" s="215"/>
      <c r="D469" s="284"/>
      <c r="E469" s="284"/>
      <c r="F469" s="215"/>
      <c r="G469" s="215"/>
      <c r="H469" s="215"/>
      <c r="I469" s="215"/>
      <c r="J469" s="215"/>
      <c r="K469" s="215"/>
    </row>
    <row r="470" spans="1:11" ht="30" x14ac:dyDescent="0.4">
      <c r="A470" s="215"/>
      <c r="B470" s="215"/>
      <c r="C470" s="215"/>
      <c r="D470" s="284"/>
      <c r="E470" s="284"/>
      <c r="F470" s="215"/>
      <c r="G470" s="215"/>
      <c r="H470" s="215"/>
      <c r="I470" s="215"/>
      <c r="J470" s="215"/>
      <c r="K470" s="215"/>
    </row>
    <row r="471" spans="1:11" ht="30" x14ac:dyDescent="0.4">
      <c r="A471" s="215"/>
      <c r="B471" s="215"/>
      <c r="C471" s="215"/>
      <c r="D471" s="284"/>
      <c r="E471" s="284"/>
      <c r="F471" s="215"/>
      <c r="G471" s="215"/>
      <c r="H471" s="215"/>
      <c r="I471" s="215"/>
      <c r="J471" s="215"/>
      <c r="K471" s="215"/>
    </row>
    <row r="472" spans="1:11" ht="30" x14ac:dyDescent="0.4">
      <c r="A472" s="215"/>
      <c r="B472" s="215"/>
      <c r="C472" s="215"/>
      <c r="D472" s="284"/>
      <c r="E472" s="284"/>
      <c r="F472" s="215"/>
      <c r="G472" s="215"/>
      <c r="H472" s="215"/>
      <c r="I472" s="215"/>
      <c r="J472" s="215"/>
      <c r="K472" s="215"/>
    </row>
    <row r="473" spans="1:11" ht="30" x14ac:dyDescent="0.4">
      <c r="A473" s="215"/>
      <c r="B473" s="215"/>
      <c r="C473" s="215"/>
      <c r="D473" s="284"/>
      <c r="E473" s="284"/>
      <c r="F473" s="215"/>
      <c r="G473" s="215"/>
      <c r="H473" s="215"/>
      <c r="I473" s="215"/>
      <c r="J473" s="215"/>
      <c r="K473" s="215"/>
    </row>
    <row r="474" spans="1:11" ht="30" x14ac:dyDescent="0.4">
      <c r="A474" s="215"/>
      <c r="B474" s="215"/>
      <c r="C474" s="215"/>
      <c r="D474" s="284"/>
      <c r="E474" s="284"/>
      <c r="F474" s="215"/>
      <c r="G474" s="215"/>
      <c r="H474" s="215"/>
      <c r="I474" s="215"/>
      <c r="J474" s="215"/>
      <c r="K474" s="215"/>
    </row>
    <row r="475" spans="1:11" ht="30" x14ac:dyDescent="0.4">
      <c r="A475" s="215"/>
      <c r="B475" s="215"/>
      <c r="C475" s="215"/>
      <c r="D475" s="284"/>
      <c r="E475" s="284"/>
      <c r="F475" s="215"/>
      <c r="G475" s="215"/>
      <c r="H475" s="215"/>
      <c r="I475" s="215"/>
      <c r="J475" s="215"/>
      <c r="K475" s="215"/>
    </row>
    <row r="476" spans="1:11" ht="30" x14ac:dyDescent="0.4">
      <c r="A476" s="215"/>
      <c r="B476" s="215"/>
      <c r="C476" s="215"/>
      <c r="D476" s="284"/>
      <c r="E476" s="284"/>
      <c r="F476" s="215"/>
      <c r="G476" s="215"/>
      <c r="H476" s="215"/>
      <c r="I476" s="215"/>
      <c r="J476" s="215"/>
      <c r="K476" s="215"/>
    </row>
    <row r="477" spans="1:11" ht="30" x14ac:dyDescent="0.4">
      <c r="A477" s="215"/>
      <c r="B477" s="215"/>
      <c r="C477" s="215"/>
      <c r="D477" s="284"/>
      <c r="E477" s="284"/>
      <c r="F477" s="215"/>
      <c r="G477" s="215"/>
      <c r="H477" s="215"/>
      <c r="I477" s="215"/>
      <c r="J477" s="215"/>
      <c r="K477" s="215"/>
    </row>
    <row r="478" spans="1:11" ht="30" x14ac:dyDescent="0.4">
      <c r="A478" s="215"/>
      <c r="B478" s="215"/>
      <c r="C478" s="215"/>
      <c r="D478" s="284"/>
      <c r="E478" s="284"/>
      <c r="F478" s="215"/>
      <c r="G478" s="215"/>
      <c r="H478" s="215"/>
      <c r="I478" s="215"/>
      <c r="J478" s="215"/>
      <c r="K478" s="215"/>
    </row>
    <row r="479" spans="1:11" ht="30" x14ac:dyDescent="0.4">
      <c r="A479" s="215"/>
      <c r="B479" s="215"/>
      <c r="C479" s="215"/>
      <c r="D479" s="284"/>
      <c r="E479" s="284"/>
      <c r="F479" s="215"/>
      <c r="G479" s="215"/>
      <c r="H479" s="215"/>
      <c r="I479" s="215"/>
      <c r="J479" s="215"/>
      <c r="K479" s="215"/>
    </row>
    <row r="480" spans="1:11" ht="30" x14ac:dyDescent="0.4">
      <c r="A480" s="215"/>
      <c r="B480" s="215"/>
      <c r="C480" s="215"/>
      <c r="D480" s="284"/>
      <c r="E480" s="284"/>
      <c r="F480" s="215"/>
      <c r="G480" s="215"/>
      <c r="H480" s="215"/>
      <c r="I480" s="215"/>
      <c r="J480" s="215"/>
      <c r="K480" s="215"/>
    </row>
    <row r="481" spans="1:11" ht="30" x14ac:dyDescent="0.4">
      <c r="A481" s="215"/>
      <c r="B481" s="215"/>
      <c r="C481" s="215"/>
      <c r="D481" s="284"/>
      <c r="E481" s="284"/>
      <c r="F481" s="215"/>
      <c r="G481" s="215"/>
      <c r="H481" s="215"/>
      <c r="I481" s="215"/>
      <c r="J481" s="215"/>
      <c r="K481" s="215"/>
    </row>
    <row r="482" spans="1:11" ht="30" x14ac:dyDescent="0.4">
      <c r="A482" s="215"/>
      <c r="B482" s="215"/>
      <c r="C482" s="215"/>
      <c r="D482" s="284"/>
      <c r="E482" s="284"/>
      <c r="F482" s="215"/>
      <c r="G482" s="215"/>
      <c r="H482" s="215"/>
      <c r="I482" s="215"/>
      <c r="J482" s="215"/>
      <c r="K482" s="215"/>
    </row>
    <row r="483" spans="1:11" ht="30" x14ac:dyDescent="0.4">
      <c r="A483" s="215"/>
      <c r="B483" s="215"/>
      <c r="C483" s="215"/>
      <c r="D483" s="284"/>
      <c r="E483" s="284"/>
      <c r="F483" s="215"/>
      <c r="G483" s="215"/>
      <c r="H483" s="215"/>
      <c r="I483" s="215"/>
      <c r="J483" s="215"/>
      <c r="K483" s="215"/>
    </row>
    <row r="484" spans="1:11" ht="30" x14ac:dyDescent="0.4">
      <c r="A484" s="215"/>
      <c r="B484" s="215"/>
      <c r="C484" s="215"/>
      <c r="D484" s="284"/>
      <c r="E484" s="284"/>
      <c r="F484" s="215"/>
      <c r="G484" s="215"/>
      <c r="H484" s="215"/>
      <c r="I484" s="215"/>
      <c r="J484" s="215"/>
      <c r="K484" s="215"/>
    </row>
    <row r="485" spans="1:11" ht="30" x14ac:dyDescent="0.4">
      <c r="A485" s="215"/>
      <c r="B485" s="215"/>
      <c r="C485" s="215"/>
      <c r="D485" s="284"/>
      <c r="E485" s="284"/>
      <c r="F485" s="215"/>
      <c r="G485" s="215"/>
      <c r="H485" s="215"/>
      <c r="I485" s="215"/>
      <c r="J485" s="215"/>
      <c r="K485" s="215"/>
    </row>
    <row r="486" spans="1:11" ht="30" x14ac:dyDescent="0.4">
      <c r="A486" s="215"/>
      <c r="B486" s="215"/>
      <c r="C486" s="215"/>
      <c r="D486" s="284"/>
      <c r="E486" s="284"/>
      <c r="F486" s="215"/>
      <c r="G486" s="215"/>
      <c r="H486" s="215"/>
      <c r="I486" s="215"/>
      <c r="J486" s="215"/>
      <c r="K486" s="215"/>
    </row>
    <row r="487" spans="1:11" ht="30" x14ac:dyDescent="0.4">
      <c r="A487" s="215"/>
      <c r="B487" s="215"/>
      <c r="C487" s="215"/>
      <c r="D487" s="284"/>
      <c r="E487" s="284"/>
      <c r="F487" s="215"/>
      <c r="G487" s="215"/>
      <c r="H487" s="215"/>
      <c r="I487" s="215"/>
      <c r="J487" s="215"/>
      <c r="K487" s="215"/>
    </row>
    <row r="488" spans="1:11" ht="30" x14ac:dyDescent="0.4">
      <c r="A488" s="215"/>
      <c r="B488" s="215"/>
      <c r="C488" s="215"/>
      <c r="D488" s="284"/>
      <c r="E488" s="284"/>
      <c r="F488" s="215"/>
      <c r="G488" s="215"/>
      <c r="H488" s="215"/>
      <c r="I488" s="215"/>
      <c r="J488" s="215"/>
      <c r="K488" s="215"/>
    </row>
    <row r="489" spans="1:11" ht="30" x14ac:dyDescent="0.4">
      <c r="A489" s="215"/>
      <c r="B489" s="215"/>
      <c r="C489" s="215"/>
      <c r="D489" s="284"/>
      <c r="E489" s="284"/>
      <c r="F489" s="215"/>
      <c r="G489" s="215"/>
      <c r="H489" s="215"/>
      <c r="I489" s="215"/>
      <c r="J489" s="215"/>
      <c r="K489" s="215"/>
    </row>
    <row r="490" spans="1:11" ht="30" x14ac:dyDescent="0.4">
      <c r="A490" s="215"/>
      <c r="B490" s="215"/>
      <c r="C490" s="215"/>
      <c r="D490" s="284"/>
      <c r="E490" s="284"/>
      <c r="F490" s="215"/>
      <c r="G490" s="215"/>
      <c r="H490" s="215"/>
      <c r="I490" s="215"/>
      <c r="J490" s="215"/>
      <c r="K490" s="215"/>
    </row>
    <row r="491" spans="1:11" ht="30" x14ac:dyDescent="0.4">
      <c r="A491" s="215"/>
      <c r="B491" s="215"/>
      <c r="C491" s="215"/>
      <c r="D491" s="284"/>
      <c r="E491" s="284"/>
      <c r="F491" s="215"/>
      <c r="G491" s="215"/>
      <c r="H491" s="215"/>
      <c r="I491" s="215"/>
      <c r="J491" s="215"/>
      <c r="K491" s="215"/>
    </row>
    <row r="492" spans="1:11" ht="30" x14ac:dyDescent="0.4">
      <c r="A492" s="215"/>
      <c r="B492" s="215"/>
      <c r="C492" s="215"/>
      <c r="D492" s="284"/>
      <c r="E492" s="284"/>
      <c r="F492" s="215"/>
      <c r="G492" s="215"/>
      <c r="H492" s="215"/>
      <c r="I492" s="215"/>
      <c r="J492" s="215"/>
      <c r="K492" s="215"/>
    </row>
    <row r="493" spans="1:11" ht="30" x14ac:dyDescent="0.4">
      <c r="A493" s="215"/>
      <c r="B493" s="215"/>
      <c r="C493" s="215"/>
      <c r="D493" s="284"/>
      <c r="E493" s="284"/>
      <c r="F493" s="215"/>
      <c r="G493" s="215"/>
      <c r="H493" s="215"/>
      <c r="I493" s="215"/>
      <c r="J493" s="215"/>
      <c r="K493" s="215"/>
    </row>
    <row r="494" spans="1:11" ht="30" x14ac:dyDescent="0.4">
      <c r="A494" s="215"/>
      <c r="B494" s="215"/>
      <c r="C494" s="215"/>
      <c r="D494" s="284"/>
      <c r="E494" s="284"/>
      <c r="F494" s="215"/>
      <c r="G494" s="215"/>
      <c r="H494" s="215"/>
      <c r="I494" s="215"/>
      <c r="J494" s="215"/>
      <c r="K494" s="215"/>
    </row>
    <row r="495" spans="1:11" ht="30" x14ac:dyDescent="0.4">
      <c r="A495" s="215"/>
      <c r="B495" s="215"/>
      <c r="C495" s="215"/>
      <c r="D495" s="284"/>
      <c r="E495" s="284"/>
      <c r="F495" s="215"/>
      <c r="G495" s="215"/>
      <c r="H495" s="215"/>
      <c r="I495" s="215"/>
      <c r="J495" s="215"/>
      <c r="K495" s="215"/>
    </row>
    <row r="496" spans="1:11" ht="30" x14ac:dyDescent="0.4">
      <c r="A496" s="215"/>
      <c r="B496" s="215"/>
      <c r="C496" s="215"/>
      <c r="D496" s="284"/>
      <c r="E496" s="284"/>
      <c r="F496" s="215"/>
      <c r="G496" s="215"/>
      <c r="H496" s="215"/>
      <c r="I496" s="215"/>
      <c r="J496" s="215"/>
      <c r="K496" s="215"/>
    </row>
    <row r="497" spans="1:11" ht="30" x14ac:dyDescent="0.4">
      <c r="A497" s="215"/>
      <c r="B497" s="215"/>
      <c r="C497" s="215"/>
      <c r="D497" s="284"/>
      <c r="E497" s="284"/>
      <c r="F497" s="215"/>
      <c r="G497" s="215"/>
      <c r="H497" s="215"/>
      <c r="I497" s="215"/>
      <c r="J497" s="215"/>
      <c r="K497" s="215"/>
    </row>
    <row r="498" spans="1:11" ht="30" x14ac:dyDescent="0.4">
      <c r="A498" s="215"/>
      <c r="B498" s="215"/>
      <c r="C498" s="215"/>
      <c r="D498" s="284"/>
      <c r="E498" s="284"/>
      <c r="F498" s="215"/>
      <c r="G498" s="215"/>
      <c r="H498" s="215"/>
      <c r="I498" s="215"/>
      <c r="J498" s="215"/>
      <c r="K498" s="215"/>
    </row>
    <row r="499" spans="1:11" ht="30" x14ac:dyDescent="0.4">
      <c r="A499" s="215"/>
      <c r="B499" s="215"/>
      <c r="C499" s="215"/>
      <c r="D499" s="284"/>
      <c r="E499" s="284"/>
      <c r="F499" s="215"/>
      <c r="G499" s="215"/>
      <c r="H499" s="215"/>
      <c r="I499" s="215"/>
      <c r="J499" s="215"/>
      <c r="K499" s="215"/>
    </row>
    <row r="500" spans="1:11" ht="30" x14ac:dyDescent="0.4">
      <c r="A500" s="215"/>
      <c r="B500" s="215"/>
      <c r="C500" s="215"/>
      <c r="D500" s="284"/>
      <c r="E500" s="284"/>
      <c r="F500" s="215"/>
      <c r="G500" s="215"/>
      <c r="H500" s="215"/>
      <c r="I500" s="215"/>
      <c r="J500" s="215"/>
      <c r="K500" s="215"/>
    </row>
    <row r="501" spans="1:11" ht="30" x14ac:dyDescent="0.4">
      <c r="A501" s="215"/>
      <c r="B501" s="215"/>
      <c r="C501" s="215"/>
      <c r="D501" s="284"/>
      <c r="E501" s="284"/>
      <c r="F501" s="215"/>
      <c r="G501" s="215"/>
      <c r="H501" s="215"/>
      <c r="I501" s="215"/>
      <c r="J501" s="215"/>
      <c r="K501" s="215"/>
    </row>
    <row r="502" spans="1:11" ht="30" x14ac:dyDescent="0.4">
      <c r="A502" s="215"/>
      <c r="B502" s="215"/>
      <c r="C502" s="215"/>
      <c r="D502" s="284"/>
      <c r="E502" s="284"/>
      <c r="F502" s="215"/>
      <c r="G502" s="215"/>
      <c r="H502" s="215"/>
      <c r="I502" s="215"/>
      <c r="J502" s="215"/>
      <c r="K502" s="215"/>
    </row>
    <row r="503" spans="1:11" ht="30" x14ac:dyDescent="0.4">
      <c r="A503" s="215"/>
      <c r="B503" s="215"/>
      <c r="C503" s="215"/>
      <c r="D503" s="284"/>
      <c r="E503" s="284"/>
      <c r="F503" s="215"/>
      <c r="G503" s="215"/>
      <c r="H503" s="215"/>
      <c r="I503" s="215"/>
      <c r="J503" s="215"/>
      <c r="K503" s="215"/>
    </row>
    <row r="504" spans="1:11" ht="30" x14ac:dyDescent="0.4">
      <c r="A504" s="215"/>
      <c r="B504" s="215"/>
      <c r="C504" s="215"/>
      <c r="D504" s="284"/>
      <c r="E504" s="284"/>
      <c r="F504" s="215"/>
      <c r="G504" s="215"/>
      <c r="H504" s="215"/>
      <c r="I504" s="215"/>
      <c r="J504" s="215"/>
      <c r="K504" s="215"/>
    </row>
    <row r="505" spans="1:11" ht="30" x14ac:dyDescent="0.4">
      <c r="A505" s="215"/>
      <c r="B505" s="215"/>
      <c r="C505" s="215"/>
      <c r="D505" s="284"/>
      <c r="E505" s="284"/>
      <c r="F505" s="215"/>
      <c r="G505" s="215"/>
      <c r="H505" s="215"/>
      <c r="I505" s="215"/>
      <c r="J505" s="215"/>
      <c r="K505" s="215"/>
    </row>
    <row r="506" spans="1:11" ht="30" x14ac:dyDescent="0.4">
      <c r="A506" s="215"/>
      <c r="B506" s="215"/>
      <c r="C506" s="215"/>
      <c r="D506" s="284"/>
      <c r="E506" s="284"/>
      <c r="F506" s="215"/>
      <c r="G506" s="215"/>
      <c r="H506" s="215"/>
      <c r="I506" s="215"/>
      <c r="J506" s="215"/>
      <c r="K506" s="215"/>
    </row>
    <row r="507" spans="1:11" ht="30" x14ac:dyDescent="0.4">
      <c r="A507" s="215"/>
      <c r="B507" s="215"/>
      <c r="C507" s="215"/>
      <c r="D507" s="284"/>
      <c r="E507" s="284"/>
      <c r="F507" s="215"/>
      <c r="G507" s="215"/>
      <c r="H507" s="215"/>
      <c r="I507" s="215"/>
      <c r="J507" s="215"/>
      <c r="K507" s="215"/>
    </row>
    <row r="508" spans="1:11" ht="30" x14ac:dyDescent="0.4">
      <c r="A508" s="215"/>
      <c r="B508" s="215"/>
      <c r="C508" s="215"/>
      <c r="D508" s="284"/>
      <c r="E508" s="284"/>
      <c r="F508" s="215"/>
      <c r="G508" s="215"/>
      <c r="H508" s="215"/>
      <c r="I508" s="215"/>
      <c r="J508" s="215"/>
      <c r="K508" s="215"/>
    </row>
    <row r="509" spans="1:11" ht="30" x14ac:dyDescent="0.4">
      <c r="A509" s="215"/>
      <c r="B509" s="215"/>
      <c r="C509" s="215"/>
      <c r="D509" s="284"/>
      <c r="E509" s="284"/>
      <c r="F509" s="215"/>
      <c r="G509" s="215"/>
      <c r="H509" s="215"/>
      <c r="I509" s="215"/>
      <c r="J509" s="215"/>
      <c r="K509" s="215"/>
    </row>
    <row r="510" spans="1:11" ht="30" x14ac:dyDescent="0.4">
      <c r="A510" s="215"/>
      <c r="B510" s="215"/>
      <c r="C510" s="215"/>
      <c r="D510" s="284"/>
      <c r="E510" s="284"/>
      <c r="F510" s="215"/>
      <c r="G510" s="215"/>
      <c r="H510" s="215"/>
      <c r="I510" s="215"/>
      <c r="J510" s="215"/>
      <c r="K510" s="215"/>
    </row>
    <row r="511" spans="1:11" ht="30" x14ac:dyDescent="0.4">
      <c r="A511" s="215"/>
      <c r="B511" s="215"/>
      <c r="C511" s="215"/>
      <c r="D511" s="284"/>
      <c r="E511" s="284"/>
      <c r="F511" s="215"/>
      <c r="G511" s="215"/>
      <c r="H511" s="215"/>
      <c r="I511" s="215"/>
      <c r="J511" s="215"/>
      <c r="K511" s="215"/>
    </row>
    <row r="512" spans="1:11" ht="30" x14ac:dyDescent="0.4">
      <c r="A512" s="215"/>
      <c r="B512" s="215"/>
      <c r="C512" s="215"/>
      <c r="D512" s="284"/>
      <c r="E512" s="284"/>
      <c r="F512" s="215"/>
      <c r="G512" s="215"/>
      <c r="H512" s="215"/>
      <c r="I512" s="215"/>
      <c r="J512" s="215"/>
      <c r="K512" s="215"/>
    </row>
    <row r="513" spans="1:11" ht="30" x14ac:dyDescent="0.4">
      <c r="A513" s="215"/>
      <c r="B513" s="215"/>
      <c r="C513" s="215"/>
      <c r="D513" s="284"/>
      <c r="E513" s="284"/>
      <c r="F513" s="215"/>
      <c r="G513" s="215"/>
      <c r="H513" s="215"/>
      <c r="I513" s="215"/>
      <c r="J513" s="215"/>
      <c r="K513" s="215"/>
    </row>
    <row r="514" spans="1:11" ht="30" x14ac:dyDescent="0.4">
      <c r="A514" s="215"/>
      <c r="B514" s="215"/>
      <c r="C514" s="215"/>
      <c r="D514" s="284"/>
      <c r="E514" s="284"/>
      <c r="F514" s="215"/>
      <c r="G514" s="215"/>
      <c r="H514" s="215"/>
      <c r="I514" s="215"/>
      <c r="J514" s="215"/>
      <c r="K514" s="215"/>
    </row>
    <row r="515" spans="1:11" ht="30" x14ac:dyDescent="0.4">
      <c r="A515" s="215"/>
      <c r="B515" s="215"/>
      <c r="C515" s="215"/>
      <c r="D515" s="284"/>
      <c r="E515" s="284"/>
      <c r="F515" s="215"/>
      <c r="G515" s="215"/>
      <c r="H515" s="215"/>
      <c r="I515" s="215"/>
      <c r="J515" s="215"/>
      <c r="K515" s="215"/>
    </row>
    <row r="516" spans="1:11" ht="30" x14ac:dyDescent="0.4">
      <c r="A516" s="215"/>
      <c r="B516" s="215"/>
      <c r="C516" s="215"/>
      <c r="D516" s="284"/>
      <c r="E516" s="284"/>
      <c r="F516" s="215"/>
      <c r="G516" s="215"/>
      <c r="H516" s="215"/>
      <c r="I516" s="215"/>
      <c r="J516" s="215"/>
      <c r="K516" s="215"/>
    </row>
    <row r="517" spans="1:11" ht="30" x14ac:dyDescent="0.4">
      <c r="A517" s="215"/>
      <c r="B517" s="215"/>
      <c r="C517" s="215"/>
      <c r="D517" s="284"/>
      <c r="E517" s="284"/>
      <c r="F517" s="215"/>
      <c r="G517" s="215"/>
      <c r="H517" s="215"/>
      <c r="I517" s="215"/>
      <c r="J517" s="215"/>
      <c r="K517" s="215"/>
    </row>
    <row r="518" spans="1:11" ht="30" x14ac:dyDescent="0.4">
      <c r="A518" s="215"/>
      <c r="B518" s="215"/>
      <c r="C518" s="215"/>
      <c r="D518" s="284"/>
      <c r="E518" s="284"/>
      <c r="F518" s="215"/>
      <c r="G518" s="215"/>
      <c r="H518" s="215"/>
      <c r="I518" s="215"/>
      <c r="J518" s="215"/>
      <c r="K518" s="215"/>
    </row>
    <row r="519" spans="1:11" ht="30" x14ac:dyDescent="0.4">
      <c r="A519" s="215"/>
      <c r="B519" s="215"/>
      <c r="C519" s="215"/>
      <c r="D519" s="284"/>
      <c r="E519" s="284"/>
      <c r="F519" s="215"/>
      <c r="G519" s="215"/>
      <c r="H519" s="215"/>
      <c r="I519" s="215"/>
      <c r="J519" s="215"/>
      <c r="K519" s="215"/>
    </row>
    <row r="520" spans="1:11" ht="30" x14ac:dyDescent="0.4">
      <c r="A520" s="215"/>
      <c r="B520" s="215"/>
      <c r="C520" s="215"/>
      <c r="D520" s="284"/>
      <c r="E520" s="284"/>
      <c r="F520" s="215"/>
      <c r="G520" s="215"/>
      <c r="H520" s="215"/>
      <c r="I520" s="215"/>
      <c r="J520" s="215"/>
      <c r="K520" s="215"/>
    </row>
    <row r="521" spans="1:11" ht="30" x14ac:dyDescent="0.4">
      <c r="A521" s="215"/>
      <c r="B521" s="215"/>
      <c r="C521" s="215"/>
      <c r="D521" s="284"/>
      <c r="E521" s="284"/>
      <c r="F521" s="215"/>
      <c r="G521" s="215"/>
      <c r="H521" s="215"/>
      <c r="I521" s="215"/>
      <c r="J521" s="215"/>
      <c r="K521" s="215"/>
    </row>
    <row r="522" spans="1:11" ht="30" x14ac:dyDescent="0.4">
      <c r="A522" s="215"/>
      <c r="B522" s="215"/>
      <c r="C522" s="215"/>
      <c r="D522" s="284"/>
      <c r="E522" s="284"/>
      <c r="F522" s="215"/>
      <c r="G522" s="215"/>
      <c r="H522" s="215"/>
      <c r="I522" s="215"/>
      <c r="J522" s="215"/>
      <c r="K522" s="215"/>
    </row>
    <row r="523" spans="1:11" ht="30" x14ac:dyDescent="0.4">
      <c r="A523" s="215"/>
      <c r="B523" s="215"/>
      <c r="C523" s="215"/>
      <c r="D523" s="284"/>
      <c r="E523" s="284"/>
      <c r="F523" s="215"/>
      <c r="G523" s="215"/>
      <c r="H523" s="215"/>
      <c r="I523" s="215"/>
      <c r="J523" s="215"/>
      <c r="K523" s="215"/>
    </row>
    <row r="524" spans="1:11" ht="30" x14ac:dyDescent="0.4">
      <c r="A524" s="215"/>
      <c r="B524" s="215"/>
      <c r="C524" s="215"/>
      <c r="D524" s="284"/>
      <c r="E524" s="284"/>
      <c r="F524" s="215"/>
      <c r="G524" s="215"/>
      <c r="H524" s="215"/>
      <c r="I524" s="215"/>
      <c r="J524" s="215"/>
      <c r="K524" s="215"/>
    </row>
    <row r="525" spans="1:11" ht="30" x14ac:dyDescent="0.4">
      <c r="A525" s="215"/>
      <c r="B525" s="215"/>
      <c r="C525" s="215"/>
      <c r="D525" s="284"/>
      <c r="E525" s="284"/>
      <c r="F525" s="215"/>
      <c r="G525" s="215"/>
      <c r="H525" s="215"/>
      <c r="I525" s="215"/>
      <c r="J525" s="215"/>
      <c r="K525" s="215"/>
    </row>
    <row r="526" spans="1:11" ht="30" x14ac:dyDescent="0.4">
      <c r="A526" s="215"/>
      <c r="B526" s="215"/>
      <c r="C526" s="215"/>
      <c r="D526" s="284"/>
      <c r="E526" s="284"/>
      <c r="F526" s="215"/>
      <c r="G526" s="215"/>
      <c r="H526" s="215"/>
      <c r="I526" s="215"/>
      <c r="J526" s="215"/>
      <c r="K526" s="215"/>
    </row>
    <row r="527" spans="1:11" ht="30" x14ac:dyDescent="0.4">
      <c r="A527" s="215"/>
      <c r="B527" s="215"/>
      <c r="C527" s="215"/>
      <c r="D527" s="284"/>
      <c r="E527" s="284"/>
      <c r="F527" s="215"/>
      <c r="G527" s="215"/>
      <c r="H527" s="215"/>
      <c r="I527" s="215"/>
      <c r="J527" s="215"/>
      <c r="K527" s="215"/>
    </row>
    <row r="528" spans="1:11" ht="30" x14ac:dyDescent="0.4">
      <c r="A528" s="215"/>
      <c r="B528" s="215"/>
      <c r="C528" s="215"/>
      <c r="D528" s="284"/>
      <c r="E528" s="284"/>
      <c r="F528" s="215"/>
      <c r="G528" s="215"/>
      <c r="H528" s="215"/>
      <c r="I528" s="215"/>
      <c r="J528" s="215"/>
      <c r="K528" s="215"/>
    </row>
    <row r="529" spans="1:11" ht="30" x14ac:dyDescent="0.4">
      <c r="A529" s="215"/>
      <c r="B529" s="215"/>
      <c r="C529" s="215"/>
      <c r="D529" s="284"/>
      <c r="E529" s="284"/>
      <c r="F529" s="215"/>
      <c r="G529" s="215"/>
      <c r="H529" s="215"/>
      <c r="I529" s="215"/>
      <c r="J529" s="215"/>
      <c r="K529" s="215"/>
    </row>
    <row r="530" spans="1:11" ht="30" x14ac:dyDescent="0.4">
      <c r="A530" s="215"/>
      <c r="B530" s="215"/>
      <c r="C530" s="215"/>
      <c r="D530" s="284"/>
      <c r="E530" s="284"/>
      <c r="F530" s="215"/>
      <c r="G530" s="215"/>
      <c r="H530" s="215"/>
      <c r="I530" s="215"/>
      <c r="J530" s="215"/>
      <c r="K530" s="215"/>
    </row>
    <row r="531" spans="1:11" ht="30" x14ac:dyDescent="0.4">
      <c r="A531" s="215"/>
      <c r="B531" s="215"/>
      <c r="C531" s="215"/>
      <c r="D531" s="284"/>
      <c r="E531" s="284"/>
      <c r="F531" s="215"/>
      <c r="G531" s="215"/>
      <c r="H531" s="215"/>
      <c r="I531" s="215"/>
      <c r="J531" s="215"/>
      <c r="K531" s="215"/>
    </row>
    <row r="532" spans="1:11" ht="30" x14ac:dyDescent="0.4">
      <c r="A532" s="215"/>
      <c r="B532" s="215"/>
      <c r="C532" s="215"/>
      <c r="D532" s="284"/>
      <c r="E532" s="284"/>
      <c r="F532" s="215"/>
      <c r="G532" s="215"/>
      <c r="H532" s="215"/>
      <c r="I532" s="215"/>
      <c r="J532" s="215"/>
      <c r="K532" s="215"/>
    </row>
    <row r="533" spans="1:11" ht="30" x14ac:dyDescent="0.4">
      <c r="A533" s="215"/>
      <c r="B533" s="215"/>
      <c r="C533" s="215"/>
      <c r="D533" s="284"/>
      <c r="E533" s="284"/>
      <c r="F533" s="215"/>
      <c r="G533" s="215"/>
      <c r="H533" s="215"/>
      <c r="I533" s="215"/>
      <c r="J533" s="215"/>
      <c r="K533" s="215"/>
    </row>
    <row r="534" spans="1:11" ht="30" x14ac:dyDescent="0.4">
      <c r="A534" s="215"/>
      <c r="B534" s="215"/>
      <c r="C534" s="215"/>
      <c r="D534" s="284"/>
      <c r="E534" s="284"/>
      <c r="F534" s="215"/>
      <c r="G534" s="215"/>
      <c r="H534" s="215"/>
      <c r="I534" s="215"/>
      <c r="J534" s="215"/>
      <c r="K534" s="215"/>
    </row>
    <row r="535" spans="1:11" ht="30" x14ac:dyDescent="0.4">
      <c r="A535" s="215"/>
      <c r="B535" s="215"/>
      <c r="C535" s="215"/>
      <c r="D535" s="284"/>
      <c r="E535" s="284"/>
      <c r="F535" s="215"/>
      <c r="G535" s="215"/>
      <c r="H535" s="215"/>
      <c r="I535" s="215"/>
      <c r="J535" s="215"/>
      <c r="K535" s="215"/>
    </row>
    <row r="536" spans="1:11" ht="30" x14ac:dyDescent="0.4">
      <c r="A536" s="215"/>
      <c r="B536" s="215"/>
      <c r="C536" s="215"/>
      <c r="D536" s="284"/>
      <c r="E536" s="284"/>
      <c r="F536" s="215"/>
      <c r="G536" s="215"/>
      <c r="H536" s="215"/>
      <c r="I536" s="215"/>
      <c r="J536" s="215"/>
      <c r="K536" s="215"/>
    </row>
    <row r="537" spans="1:11" ht="30" x14ac:dyDescent="0.4">
      <c r="A537" s="215"/>
      <c r="B537" s="215"/>
      <c r="C537" s="215"/>
      <c r="D537" s="284"/>
      <c r="E537" s="284"/>
      <c r="F537" s="215"/>
      <c r="G537" s="215"/>
      <c r="H537" s="215"/>
      <c r="I537" s="215"/>
      <c r="J537" s="215"/>
      <c r="K537" s="215"/>
    </row>
    <row r="538" spans="1:11" ht="30" x14ac:dyDescent="0.4">
      <c r="A538" s="215"/>
      <c r="B538" s="215"/>
      <c r="C538" s="215"/>
      <c r="D538" s="284"/>
      <c r="E538" s="284"/>
      <c r="F538" s="215"/>
      <c r="G538" s="215"/>
      <c r="H538" s="215"/>
      <c r="I538" s="215"/>
      <c r="J538" s="215"/>
      <c r="K538" s="215"/>
    </row>
    <row r="539" spans="1:11" ht="30" x14ac:dyDescent="0.4">
      <c r="A539" s="215"/>
      <c r="B539" s="215"/>
      <c r="C539" s="215"/>
      <c r="D539" s="284"/>
      <c r="E539" s="284"/>
      <c r="F539" s="215"/>
      <c r="G539" s="215"/>
      <c r="H539" s="215"/>
      <c r="I539" s="215"/>
      <c r="J539" s="215"/>
      <c r="K539" s="215"/>
    </row>
    <row r="540" spans="1:11" ht="30" x14ac:dyDescent="0.4">
      <c r="A540" s="215"/>
      <c r="B540" s="215"/>
      <c r="C540" s="215"/>
      <c r="D540" s="284"/>
      <c r="E540" s="284"/>
      <c r="F540" s="215"/>
      <c r="G540" s="215"/>
      <c r="H540" s="215"/>
      <c r="I540" s="215"/>
      <c r="J540" s="215"/>
      <c r="K540" s="215"/>
    </row>
    <row r="541" spans="1:11" ht="30" x14ac:dyDescent="0.4">
      <c r="A541" s="215"/>
      <c r="B541" s="215"/>
      <c r="C541" s="215"/>
      <c r="D541" s="284"/>
      <c r="E541" s="284"/>
      <c r="F541" s="215"/>
      <c r="G541" s="215"/>
      <c r="H541" s="215"/>
      <c r="I541" s="215"/>
      <c r="J541" s="215"/>
      <c r="K541" s="215"/>
    </row>
    <row r="542" spans="1:11" ht="30" x14ac:dyDescent="0.4">
      <c r="A542" s="215"/>
      <c r="B542" s="215"/>
      <c r="C542" s="215"/>
      <c r="D542" s="284"/>
      <c r="E542" s="284"/>
      <c r="F542" s="215"/>
      <c r="G542" s="215"/>
      <c r="H542" s="215"/>
      <c r="I542" s="215"/>
      <c r="J542" s="215"/>
      <c r="K542" s="215"/>
    </row>
    <row r="543" spans="1:11" ht="30" x14ac:dyDescent="0.4">
      <c r="A543" s="215"/>
      <c r="B543" s="215"/>
      <c r="C543" s="215"/>
      <c r="D543" s="284"/>
      <c r="E543" s="284"/>
      <c r="F543" s="215"/>
      <c r="G543" s="215"/>
      <c r="H543" s="215"/>
      <c r="I543" s="215"/>
      <c r="J543" s="215"/>
      <c r="K543" s="215"/>
    </row>
    <row r="544" spans="1:11" ht="30" x14ac:dyDescent="0.4">
      <c r="A544" s="215"/>
      <c r="B544" s="215"/>
      <c r="C544" s="215"/>
      <c r="D544" s="284"/>
      <c r="E544" s="284"/>
      <c r="F544" s="215"/>
      <c r="G544" s="215"/>
      <c r="H544" s="215"/>
      <c r="I544" s="215"/>
      <c r="J544" s="215"/>
      <c r="K544" s="215"/>
    </row>
    <row r="545" spans="1:11" ht="30" x14ac:dyDescent="0.4">
      <c r="A545" s="215"/>
      <c r="B545" s="215"/>
      <c r="C545" s="215"/>
      <c r="D545" s="284"/>
      <c r="E545" s="284"/>
      <c r="F545" s="215"/>
      <c r="G545" s="215"/>
      <c r="H545" s="215"/>
      <c r="I545" s="215"/>
      <c r="J545" s="215"/>
      <c r="K545" s="215"/>
    </row>
    <row r="546" spans="1:11" ht="30" x14ac:dyDescent="0.4">
      <c r="A546" s="215"/>
      <c r="B546" s="215"/>
      <c r="C546" s="215"/>
      <c r="D546" s="284"/>
      <c r="E546" s="284"/>
      <c r="F546" s="215"/>
      <c r="G546" s="215"/>
      <c r="H546" s="215"/>
      <c r="I546" s="215"/>
      <c r="J546" s="215"/>
      <c r="K546" s="215"/>
    </row>
    <row r="547" spans="1:11" ht="30" x14ac:dyDescent="0.4">
      <c r="A547" s="215"/>
      <c r="B547" s="215"/>
      <c r="C547" s="215"/>
      <c r="D547" s="284"/>
      <c r="E547" s="284"/>
      <c r="F547" s="215"/>
      <c r="G547" s="215"/>
      <c r="H547" s="215"/>
      <c r="I547" s="215"/>
      <c r="J547" s="215"/>
      <c r="K547" s="215"/>
    </row>
    <row r="548" spans="1:11" ht="30" x14ac:dyDescent="0.4">
      <c r="A548" s="215"/>
      <c r="B548" s="215"/>
      <c r="C548" s="215"/>
      <c r="D548" s="284"/>
      <c r="E548" s="284"/>
      <c r="F548" s="215"/>
      <c r="G548" s="215"/>
      <c r="H548" s="215"/>
      <c r="I548" s="215"/>
      <c r="J548" s="215"/>
      <c r="K548" s="215"/>
    </row>
    <row r="549" spans="1:11" ht="30" x14ac:dyDescent="0.4">
      <c r="A549" s="215"/>
      <c r="B549" s="215"/>
      <c r="C549" s="215"/>
      <c r="D549" s="284"/>
      <c r="E549" s="284"/>
      <c r="F549" s="215"/>
      <c r="G549" s="215"/>
      <c r="H549" s="215"/>
      <c r="I549" s="215"/>
      <c r="J549" s="215"/>
      <c r="K549" s="215"/>
    </row>
    <row r="550" spans="1:11" ht="30" x14ac:dyDescent="0.4">
      <c r="A550" s="215"/>
      <c r="B550" s="215"/>
      <c r="C550" s="215"/>
      <c r="D550" s="284"/>
      <c r="E550" s="284"/>
      <c r="F550" s="215"/>
      <c r="G550" s="215"/>
      <c r="H550" s="215"/>
      <c r="I550" s="215"/>
      <c r="J550" s="215"/>
      <c r="K550" s="215"/>
    </row>
    <row r="551" spans="1:11" ht="30" x14ac:dyDescent="0.4">
      <c r="A551" s="215"/>
      <c r="B551" s="215"/>
      <c r="C551" s="215"/>
      <c r="D551" s="284"/>
      <c r="E551" s="284"/>
      <c r="F551" s="215"/>
      <c r="G551" s="215"/>
      <c r="H551" s="215"/>
      <c r="I551" s="215"/>
      <c r="J551" s="215"/>
      <c r="K551" s="215"/>
    </row>
    <row r="552" spans="1:11" ht="30" x14ac:dyDescent="0.4">
      <c r="A552" s="215"/>
      <c r="B552" s="215"/>
      <c r="C552" s="215"/>
      <c r="D552" s="284"/>
      <c r="E552" s="284"/>
      <c r="F552" s="215"/>
      <c r="G552" s="215"/>
      <c r="H552" s="215"/>
      <c r="I552" s="215"/>
      <c r="J552" s="215"/>
      <c r="K552" s="215"/>
    </row>
    <row r="553" spans="1:11" ht="30" x14ac:dyDescent="0.4">
      <c r="A553" s="215"/>
      <c r="B553" s="215"/>
      <c r="C553" s="215"/>
      <c r="D553" s="284"/>
      <c r="E553" s="284"/>
      <c r="F553" s="215"/>
      <c r="G553" s="215"/>
      <c r="H553" s="215"/>
      <c r="I553" s="215"/>
      <c r="J553" s="215"/>
      <c r="K553" s="215"/>
    </row>
    <row r="554" spans="1:11" ht="30" x14ac:dyDescent="0.4">
      <c r="A554" s="215"/>
      <c r="B554" s="215"/>
      <c r="C554" s="215"/>
      <c r="D554" s="284"/>
      <c r="E554" s="284"/>
      <c r="F554" s="215"/>
      <c r="G554" s="215"/>
      <c r="H554" s="215"/>
      <c r="I554" s="215"/>
      <c r="J554" s="215"/>
      <c r="K554" s="215"/>
    </row>
    <row r="555" spans="1:11" ht="30" x14ac:dyDescent="0.4">
      <c r="A555" s="215"/>
      <c r="B555" s="215"/>
      <c r="C555" s="215"/>
      <c r="D555" s="284"/>
      <c r="E555" s="284"/>
      <c r="F555" s="215"/>
      <c r="G555" s="215"/>
      <c r="H555" s="215"/>
      <c r="I555" s="215"/>
      <c r="J555" s="215"/>
      <c r="K555" s="215"/>
    </row>
    <row r="556" spans="1:11" ht="30" x14ac:dyDescent="0.4">
      <c r="A556" s="215"/>
      <c r="B556" s="215"/>
      <c r="C556" s="215"/>
      <c r="D556" s="284"/>
      <c r="E556" s="284"/>
      <c r="F556" s="215"/>
      <c r="G556" s="215"/>
      <c r="H556" s="215"/>
      <c r="I556" s="215"/>
      <c r="J556" s="215"/>
      <c r="K556" s="215"/>
    </row>
    <row r="557" spans="1:11" ht="30" x14ac:dyDescent="0.4">
      <c r="A557" s="215"/>
      <c r="B557" s="215"/>
      <c r="C557" s="215"/>
      <c r="D557" s="284"/>
      <c r="E557" s="284"/>
      <c r="F557" s="215"/>
      <c r="G557" s="215"/>
      <c r="H557" s="215"/>
      <c r="I557" s="215"/>
      <c r="J557" s="215"/>
      <c r="K557" s="215"/>
    </row>
    <row r="558" spans="1:11" ht="30" x14ac:dyDescent="0.4">
      <c r="A558" s="215"/>
      <c r="B558" s="215"/>
      <c r="C558" s="215"/>
      <c r="D558" s="284"/>
      <c r="E558" s="284"/>
      <c r="F558" s="215"/>
      <c r="G558" s="215"/>
      <c r="H558" s="215"/>
      <c r="I558" s="215"/>
      <c r="J558" s="215"/>
      <c r="K558" s="215"/>
    </row>
    <row r="559" spans="1:11" ht="30" x14ac:dyDescent="0.4">
      <c r="A559" s="215"/>
      <c r="B559" s="215"/>
      <c r="C559" s="215"/>
      <c r="D559" s="284"/>
      <c r="E559" s="284"/>
      <c r="F559" s="215"/>
      <c r="G559" s="215"/>
      <c r="H559" s="215"/>
      <c r="I559" s="215"/>
      <c r="J559" s="215"/>
      <c r="K559" s="215"/>
    </row>
    <row r="560" spans="1:11" ht="30" x14ac:dyDescent="0.4">
      <c r="A560" s="215"/>
      <c r="B560" s="215"/>
      <c r="C560" s="215"/>
      <c r="D560" s="284"/>
      <c r="E560" s="284"/>
      <c r="F560" s="215"/>
      <c r="G560" s="215"/>
      <c r="H560" s="215"/>
      <c r="I560" s="215"/>
      <c r="J560" s="215"/>
      <c r="K560" s="215"/>
    </row>
    <row r="561" spans="1:11" ht="30" x14ac:dyDescent="0.4">
      <c r="A561" s="215"/>
      <c r="B561" s="215"/>
      <c r="C561" s="215"/>
      <c r="D561" s="284"/>
      <c r="E561" s="284"/>
      <c r="F561" s="215"/>
      <c r="G561" s="215"/>
      <c r="H561" s="215"/>
      <c r="I561" s="215"/>
      <c r="J561" s="215"/>
      <c r="K561" s="215"/>
    </row>
    <row r="562" spans="1:11" ht="30" x14ac:dyDescent="0.4">
      <c r="A562" s="215"/>
      <c r="B562" s="215"/>
      <c r="C562" s="215"/>
      <c r="D562" s="284"/>
      <c r="E562" s="284"/>
      <c r="F562" s="215"/>
      <c r="G562" s="215"/>
      <c r="H562" s="215"/>
      <c r="I562" s="215"/>
      <c r="J562" s="215"/>
      <c r="K562" s="215"/>
    </row>
    <row r="563" spans="1:11" ht="30" x14ac:dyDescent="0.4">
      <c r="A563" s="215"/>
      <c r="B563" s="215"/>
      <c r="C563" s="215"/>
      <c r="D563" s="284"/>
      <c r="E563" s="284"/>
      <c r="F563" s="215"/>
      <c r="G563" s="215"/>
      <c r="H563" s="215"/>
      <c r="I563" s="215"/>
      <c r="J563" s="215"/>
      <c r="K563" s="215"/>
    </row>
    <row r="564" spans="1:11" ht="30" x14ac:dyDescent="0.4">
      <c r="A564" s="215"/>
      <c r="B564" s="215"/>
      <c r="C564" s="215"/>
      <c r="D564" s="284"/>
      <c r="E564" s="284"/>
      <c r="F564" s="215"/>
      <c r="G564" s="215"/>
      <c r="H564" s="215"/>
      <c r="I564" s="215"/>
      <c r="J564" s="215"/>
      <c r="K564" s="215"/>
    </row>
    <row r="565" spans="1:11" ht="30" x14ac:dyDescent="0.4">
      <c r="A565" s="215"/>
      <c r="B565" s="215"/>
      <c r="C565" s="215"/>
      <c r="D565" s="284"/>
      <c r="E565" s="284"/>
      <c r="F565" s="215"/>
      <c r="G565" s="215"/>
      <c r="H565" s="215"/>
      <c r="I565" s="215"/>
      <c r="J565" s="215"/>
      <c r="K565" s="215"/>
    </row>
    <row r="566" spans="1:11" ht="30" x14ac:dyDescent="0.4">
      <c r="A566" s="215"/>
      <c r="B566" s="215"/>
      <c r="C566" s="215"/>
      <c r="D566" s="284"/>
      <c r="E566" s="284"/>
      <c r="F566" s="215"/>
      <c r="G566" s="215"/>
      <c r="H566" s="215"/>
      <c r="I566" s="215"/>
      <c r="J566" s="215"/>
      <c r="K566" s="215"/>
    </row>
    <row r="567" spans="1:11" ht="30" x14ac:dyDescent="0.4">
      <c r="A567" s="215"/>
      <c r="B567" s="215"/>
      <c r="C567" s="215"/>
      <c r="D567" s="284"/>
      <c r="E567" s="284"/>
      <c r="F567" s="215"/>
      <c r="G567" s="215"/>
      <c r="H567" s="215"/>
      <c r="I567" s="215"/>
      <c r="J567" s="215"/>
      <c r="K567" s="215"/>
    </row>
    <row r="568" spans="1:11" ht="30" x14ac:dyDescent="0.4">
      <c r="A568" s="215"/>
      <c r="B568" s="215"/>
      <c r="C568" s="215"/>
      <c r="D568" s="284"/>
      <c r="E568" s="284"/>
      <c r="F568" s="215"/>
      <c r="G568" s="215"/>
      <c r="H568" s="215"/>
      <c r="I568" s="215"/>
      <c r="J568" s="215"/>
      <c r="K568" s="215"/>
    </row>
    <row r="569" spans="1:11" ht="30" x14ac:dyDescent="0.4">
      <c r="A569" s="215"/>
      <c r="B569" s="215"/>
      <c r="C569" s="215"/>
      <c r="D569" s="284"/>
      <c r="E569" s="284"/>
      <c r="F569" s="215"/>
      <c r="G569" s="215"/>
      <c r="H569" s="215"/>
      <c r="I569" s="215"/>
      <c r="J569" s="215"/>
      <c r="K569" s="215"/>
    </row>
    <row r="570" spans="1:11" ht="30" x14ac:dyDescent="0.4">
      <c r="A570" s="215"/>
      <c r="B570" s="215"/>
      <c r="C570" s="215"/>
      <c r="D570" s="284"/>
      <c r="E570" s="284"/>
      <c r="F570" s="215"/>
      <c r="G570" s="215"/>
      <c r="H570" s="215"/>
      <c r="I570" s="215"/>
      <c r="J570" s="215"/>
      <c r="K570" s="215"/>
    </row>
    <row r="571" spans="1:11" ht="30" x14ac:dyDescent="0.4">
      <c r="A571" s="215"/>
      <c r="B571" s="215"/>
      <c r="C571" s="215"/>
      <c r="D571" s="284"/>
      <c r="E571" s="284"/>
      <c r="F571" s="215"/>
      <c r="G571" s="215"/>
      <c r="H571" s="215"/>
      <c r="I571" s="215"/>
      <c r="J571" s="215"/>
      <c r="K571" s="215"/>
    </row>
    <row r="572" spans="1:11" ht="30" x14ac:dyDescent="0.4">
      <c r="A572" s="215"/>
      <c r="B572" s="215"/>
      <c r="C572" s="215"/>
      <c r="D572" s="284"/>
      <c r="E572" s="284"/>
      <c r="F572" s="215"/>
      <c r="G572" s="215"/>
      <c r="H572" s="215"/>
      <c r="I572" s="215"/>
      <c r="J572" s="215"/>
      <c r="K572" s="215"/>
    </row>
    <row r="573" spans="1:11" ht="30" x14ac:dyDescent="0.4">
      <c r="A573" s="215"/>
      <c r="B573" s="215"/>
      <c r="C573" s="215"/>
      <c r="D573" s="284"/>
      <c r="E573" s="284"/>
      <c r="F573" s="215"/>
      <c r="G573" s="215"/>
      <c r="H573" s="215"/>
      <c r="I573" s="215"/>
      <c r="J573" s="215"/>
      <c r="K573" s="215"/>
    </row>
    <row r="574" spans="1:11" ht="30" x14ac:dyDescent="0.4">
      <c r="A574" s="215"/>
      <c r="B574" s="215"/>
      <c r="C574" s="215"/>
      <c r="D574" s="284"/>
      <c r="E574" s="284"/>
      <c r="F574" s="215"/>
      <c r="G574" s="215"/>
      <c r="H574" s="215"/>
      <c r="I574" s="215"/>
      <c r="J574" s="215"/>
      <c r="K574" s="215"/>
    </row>
    <row r="575" spans="1:11" ht="30" x14ac:dyDescent="0.4">
      <c r="A575" s="215"/>
      <c r="B575" s="215"/>
      <c r="C575" s="215"/>
      <c r="D575" s="284"/>
      <c r="E575" s="284"/>
      <c r="F575" s="215"/>
      <c r="G575" s="215"/>
      <c r="H575" s="215"/>
      <c r="I575" s="215"/>
      <c r="J575" s="215"/>
      <c r="K575" s="215"/>
    </row>
    <row r="576" spans="1:11" ht="30" x14ac:dyDescent="0.4">
      <c r="A576" s="215"/>
      <c r="B576" s="215"/>
      <c r="C576" s="215"/>
      <c r="D576" s="284"/>
      <c r="E576" s="284"/>
      <c r="F576" s="215"/>
      <c r="G576" s="215"/>
      <c r="H576" s="215"/>
      <c r="I576" s="215"/>
      <c r="J576" s="215"/>
      <c r="K576" s="215"/>
    </row>
    <row r="577" spans="1:11" ht="30" x14ac:dyDescent="0.4">
      <c r="A577" s="215"/>
      <c r="B577" s="215"/>
      <c r="C577" s="215"/>
      <c r="D577" s="284"/>
      <c r="E577" s="284"/>
      <c r="F577" s="215"/>
      <c r="G577" s="215"/>
      <c r="H577" s="215"/>
      <c r="I577" s="215"/>
      <c r="J577" s="215"/>
      <c r="K577" s="215"/>
    </row>
    <row r="578" spans="1:11" ht="30" x14ac:dyDescent="0.4">
      <c r="A578" s="215"/>
      <c r="B578" s="215"/>
      <c r="C578" s="215"/>
      <c r="D578" s="284"/>
      <c r="E578" s="284"/>
      <c r="F578" s="215"/>
      <c r="G578" s="215"/>
      <c r="H578" s="215"/>
      <c r="I578" s="215"/>
      <c r="J578" s="215"/>
      <c r="K578" s="215"/>
    </row>
    <row r="579" spans="1:11" ht="30" x14ac:dyDescent="0.4">
      <c r="A579" s="215"/>
      <c r="B579" s="215"/>
      <c r="C579" s="215"/>
      <c r="D579" s="284"/>
      <c r="E579" s="284"/>
      <c r="F579" s="215"/>
      <c r="G579" s="215"/>
      <c r="H579" s="215"/>
      <c r="I579" s="215"/>
      <c r="J579" s="215"/>
      <c r="K579" s="215"/>
    </row>
    <row r="580" spans="1:11" ht="30" x14ac:dyDescent="0.4">
      <c r="A580" s="215"/>
      <c r="B580" s="215"/>
      <c r="C580" s="215"/>
      <c r="D580" s="284"/>
      <c r="E580" s="284"/>
      <c r="F580" s="215"/>
      <c r="G580" s="215"/>
      <c r="H580" s="215"/>
      <c r="I580" s="215"/>
      <c r="J580" s="215"/>
      <c r="K580" s="215"/>
    </row>
    <row r="581" spans="1:11" ht="30" x14ac:dyDescent="0.4">
      <c r="A581" s="215"/>
      <c r="B581" s="215"/>
      <c r="C581" s="215"/>
      <c r="D581" s="284"/>
      <c r="E581" s="284"/>
      <c r="F581" s="215"/>
      <c r="G581" s="215"/>
      <c r="H581" s="215"/>
      <c r="I581" s="215"/>
      <c r="J581" s="215"/>
      <c r="K581" s="215"/>
    </row>
    <row r="582" spans="1:11" ht="30" x14ac:dyDescent="0.4">
      <c r="A582" s="215"/>
      <c r="B582" s="215"/>
      <c r="C582" s="215"/>
      <c r="D582" s="284"/>
      <c r="E582" s="284"/>
      <c r="F582" s="215"/>
      <c r="G582" s="215"/>
      <c r="H582" s="215"/>
      <c r="I582" s="215"/>
      <c r="J582" s="215"/>
      <c r="K582" s="215"/>
    </row>
    <row r="583" spans="1:11" ht="30" x14ac:dyDescent="0.4">
      <c r="A583" s="215"/>
      <c r="B583" s="215"/>
      <c r="C583" s="215"/>
      <c r="D583" s="284"/>
      <c r="E583" s="284"/>
      <c r="F583" s="215"/>
      <c r="G583" s="215"/>
      <c r="H583" s="215"/>
      <c r="I583" s="215"/>
      <c r="J583" s="215"/>
      <c r="K583" s="215"/>
    </row>
    <row r="584" spans="1:11" ht="30" x14ac:dyDescent="0.4">
      <c r="A584" s="215"/>
      <c r="B584" s="215"/>
      <c r="C584" s="215"/>
      <c r="D584" s="284"/>
      <c r="E584" s="284"/>
      <c r="F584" s="215"/>
      <c r="G584" s="215"/>
      <c r="H584" s="215"/>
      <c r="I584" s="215"/>
      <c r="J584" s="215"/>
      <c r="K584" s="215"/>
    </row>
    <row r="585" spans="1:11" ht="30" x14ac:dyDescent="0.4">
      <c r="A585" s="215"/>
      <c r="B585" s="215"/>
      <c r="C585" s="215"/>
      <c r="D585" s="284"/>
      <c r="E585" s="284"/>
      <c r="F585" s="215"/>
      <c r="G585" s="215"/>
      <c r="H585" s="215"/>
      <c r="I585" s="215"/>
      <c r="J585" s="215"/>
      <c r="K585" s="215"/>
    </row>
    <row r="586" spans="1:11" ht="30" x14ac:dyDescent="0.4">
      <c r="A586" s="215"/>
      <c r="B586" s="215"/>
      <c r="C586" s="215"/>
      <c r="D586" s="284"/>
      <c r="E586" s="284"/>
      <c r="F586" s="215"/>
      <c r="G586" s="215"/>
      <c r="H586" s="215"/>
      <c r="I586" s="215"/>
      <c r="J586" s="215"/>
      <c r="K586" s="215"/>
    </row>
    <row r="587" spans="1:11" ht="30" x14ac:dyDescent="0.4">
      <c r="A587" s="215"/>
      <c r="B587" s="215"/>
      <c r="C587" s="215"/>
      <c r="D587" s="284"/>
      <c r="E587" s="284"/>
      <c r="F587" s="215"/>
      <c r="G587" s="215"/>
      <c r="H587" s="215"/>
      <c r="I587" s="215"/>
      <c r="J587" s="215"/>
      <c r="K587" s="215"/>
    </row>
    <row r="588" spans="1:11" ht="30" x14ac:dyDescent="0.4">
      <c r="A588" s="215"/>
      <c r="B588" s="215"/>
      <c r="C588" s="215"/>
      <c r="D588" s="284"/>
      <c r="E588" s="284"/>
      <c r="F588" s="215"/>
      <c r="G588" s="215"/>
      <c r="H588" s="215"/>
      <c r="I588" s="215"/>
      <c r="J588" s="215"/>
      <c r="K588" s="215"/>
    </row>
    <row r="589" spans="1:11" ht="30" x14ac:dyDescent="0.4">
      <c r="A589" s="215"/>
      <c r="B589" s="215"/>
      <c r="C589" s="215"/>
      <c r="D589" s="284"/>
      <c r="E589" s="284"/>
      <c r="F589" s="215"/>
      <c r="G589" s="215"/>
      <c r="H589" s="215"/>
      <c r="I589" s="215"/>
      <c r="J589" s="215"/>
      <c r="K589" s="215"/>
    </row>
    <row r="590" spans="1:11" ht="30" x14ac:dyDescent="0.4">
      <c r="A590" s="215"/>
      <c r="B590" s="215"/>
      <c r="C590" s="215"/>
      <c r="D590" s="284"/>
      <c r="E590" s="284"/>
      <c r="F590" s="215"/>
      <c r="G590" s="215"/>
      <c r="H590" s="215"/>
      <c r="I590" s="215"/>
      <c r="J590" s="215"/>
      <c r="K590" s="215"/>
    </row>
    <row r="591" spans="1:11" ht="30" x14ac:dyDescent="0.4">
      <c r="A591" s="215"/>
      <c r="B591" s="215"/>
      <c r="C591" s="215"/>
      <c r="D591" s="284"/>
      <c r="E591" s="284"/>
      <c r="F591" s="215"/>
      <c r="G591" s="215"/>
      <c r="H591" s="215"/>
      <c r="I591" s="215"/>
      <c r="J591" s="215"/>
      <c r="K591" s="215"/>
    </row>
    <row r="592" spans="1:11" ht="30" x14ac:dyDescent="0.4">
      <c r="A592" s="215"/>
      <c r="B592" s="215"/>
      <c r="C592" s="215"/>
      <c r="D592" s="284"/>
      <c r="E592" s="284"/>
      <c r="F592" s="215"/>
      <c r="G592" s="215"/>
      <c r="H592" s="215"/>
      <c r="I592" s="215"/>
      <c r="J592" s="215"/>
      <c r="K592" s="215"/>
    </row>
    <row r="593" spans="1:11" ht="30" x14ac:dyDescent="0.4">
      <c r="A593" s="215"/>
      <c r="B593" s="215"/>
      <c r="C593" s="215"/>
      <c r="D593" s="284"/>
      <c r="E593" s="284"/>
      <c r="F593" s="215"/>
      <c r="G593" s="215"/>
      <c r="H593" s="215"/>
      <c r="I593" s="215"/>
      <c r="J593" s="215"/>
      <c r="K593" s="215"/>
    </row>
    <row r="594" spans="1:11" ht="30" x14ac:dyDescent="0.4">
      <c r="A594" s="215"/>
      <c r="B594" s="215"/>
      <c r="C594" s="215"/>
      <c r="D594" s="284"/>
      <c r="E594" s="284"/>
      <c r="F594" s="215"/>
      <c r="G594" s="215"/>
      <c r="H594" s="215"/>
      <c r="I594" s="215"/>
      <c r="J594" s="215"/>
      <c r="K594" s="215"/>
    </row>
    <row r="595" spans="1:11" ht="30" x14ac:dyDescent="0.4">
      <c r="A595" s="215"/>
      <c r="B595" s="215"/>
      <c r="C595" s="215"/>
      <c r="D595" s="284"/>
      <c r="E595" s="284"/>
      <c r="F595" s="215"/>
      <c r="G595" s="215"/>
      <c r="H595" s="215"/>
      <c r="I595" s="215"/>
      <c r="J595" s="215"/>
      <c r="K595" s="215"/>
    </row>
    <row r="596" spans="1:11" ht="30" x14ac:dyDescent="0.4">
      <c r="A596" s="215"/>
      <c r="B596" s="215"/>
      <c r="C596" s="215"/>
      <c r="D596" s="284"/>
      <c r="E596" s="284"/>
      <c r="F596" s="215"/>
      <c r="G596" s="215"/>
      <c r="H596" s="215"/>
      <c r="I596" s="215"/>
      <c r="J596" s="215"/>
      <c r="K596" s="215"/>
    </row>
    <row r="597" spans="1:11" ht="30" x14ac:dyDescent="0.4">
      <c r="A597" s="215"/>
      <c r="B597" s="215"/>
      <c r="C597" s="215"/>
      <c r="D597" s="284"/>
      <c r="E597" s="284"/>
      <c r="F597" s="215"/>
      <c r="G597" s="215"/>
      <c r="H597" s="215"/>
      <c r="I597" s="215"/>
      <c r="J597" s="215"/>
      <c r="K597" s="215"/>
    </row>
    <row r="598" spans="1:11" ht="30" x14ac:dyDescent="0.4">
      <c r="A598" s="215"/>
      <c r="B598" s="215"/>
      <c r="C598" s="215"/>
      <c r="D598" s="284"/>
      <c r="E598" s="284"/>
      <c r="F598" s="215"/>
      <c r="G598" s="215"/>
      <c r="H598" s="215"/>
      <c r="I598" s="215"/>
      <c r="J598" s="215"/>
      <c r="K598" s="215"/>
    </row>
    <row r="599" spans="1:11" ht="30" x14ac:dyDescent="0.4">
      <c r="A599" s="215"/>
      <c r="B599" s="215"/>
      <c r="C599" s="215"/>
      <c r="D599" s="284"/>
      <c r="E599" s="284"/>
      <c r="F599" s="215"/>
      <c r="G599" s="215"/>
      <c r="H599" s="215"/>
      <c r="I599" s="215"/>
      <c r="J599" s="215"/>
      <c r="K599" s="215"/>
    </row>
    <row r="600" spans="1:11" ht="30" x14ac:dyDescent="0.4">
      <c r="A600" s="215"/>
      <c r="B600" s="215"/>
      <c r="C600" s="215"/>
      <c r="D600" s="284"/>
      <c r="E600" s="284"/>
      <c r="F600" s="215"/>
      <c r="G600" s="215"/>
      <c r="H600" s="215"/>
      <c r="I600" s="215"/>
      <c r="J600" s="215"/>
      <c r="K600" s="215"/>
    </row>
    <row r="601" spans="1:11" ht="30" x14ac:dyDescent="0.4">
      <c r="A601" s="215"/>
      <c r="B601" s="215"/>
      <c r="C601" s="215"/>
      <c r="D601" s="284"/>
      <c r="E601" s="284"/>
      <c r="F601" s="215"/>
      <c r="G601" s="215"/>
      <c r="H601" s="215"/>
      <c r="I601" s="215"/>
      <c r="J601" s="215"/>
      <c r="K601" s="215"/>
    </row>
    <row r="602" spans="1:11" ht="30" x14ac:dyDescent="0.4">
      <c r="A602" s="215"/>
      <c r="B602" s="215"/>
      <c r="C602" s="215"/>
      <c r="D602" s="284"/>
      <c r="E602" s="284"/>
      <c r="F602" s="215"/>
      <c r="G602" s="215"/>
      <c r="H602" s="215"/>
      <c r="I602" s="215"/>
      <c r="J602" s="215"/>
      <c r="K602" s="215"/>
    </row>
    <row r="603" spans="1:11" ht="30" x14ac:dyDescent="0.4">
      <c r="A603" s="215"/>
      <c r="B603" s="215"/>
      <c r="C603" s="215"/>
      <c r="D603" s="284"/>
      <c r="E603" s="284"/>
      <c r="F603" s="215"/>
      <c r="G603" s="215"/>
      <c r="H603" s="215"/>
      <c r="I603" s="215"/>
      <c r="J603" s="215"/>
      <c r="K603" s="215"/>
    </row>
    <row r="604" spans="1:11" ht="30" x14ac:dyDescent="0.4">
      <c r="A604" s="215"/>
      <c r="B604" s="215"/>
      <c r="C604" s="215"/>
      <c r="D604" s="284"/>
      <c r="E604" s="284"/>
      <c r="F604" s="215"/>
      <c r="G604" s="215"/>
      <c r="H604" s="215"/>
      <c r="I604" s="215"/>
      <c r="J604" s="215"/>
      <c r="K604" s="215"/>
    </row>
    <row r="605" spans="1:11" ht="30" x14ac:dyDescent="0.4">
      <c r="A605" s="215"/>
      <c r="B605" s="215"/>
      <c r="C605" s="215"/>
      <c r="D605" s="284"/>
      <c r="E605" s="284"/>
      <c r="F605" s="215"/>
      <c r="G605" s="215"/>
      <c r="H605" s="215"/>
      <c r="I605" s="215"/>
      <c r="J605" s="215"/>
      <c r="K605" s="215"/>
    </row>
    <row r="606" spans="1:11" ht="30" x14ac:dyDescent="0.4">
      <c r="A606" s="215"/>
      <c r="B606" s="215"/>
      <c r="C606" s="215"/>
      <c r="D606" s="284"/>
      <c r="E606" s="284"/>
      <c r="F606" s="215"/>
      <c r="G606" s="215"/>
      <c r="H606" s="215"/>
      <c r="I606" s="215"/>
      <c r="J606" s="215"/>
      <c r="K606" s="215"/>
    </row>
    <row r="607" spans="1:11" ht="30" x14ac:dyDescent="0.4">
      <c r="A607" s="215"/>
      <c r="B607" s="215"/>
      <c r="C607" s="215"/>
      <c r="D607" s="284"/>
      <c r="E607" s="284"/>
      <c r="F607" s="215"/>
      <c r="G607" s="215"/>
      <c r="H607" s="215"/>
      <c r="I607" s="215"/>
      <c r="J607" s="215"/>
      <c r="K607" s="215"/>
    </row>
    <row r="608" spans="1:11" ht="30" x14ac:dyDescent="0.4">
      <c r="A608" s="215"/>
      <c r="B608" s="215"/>
      <c r="C608" s="215"/>
      <c r="D608" s="284"/>
      <c r="E608" s="284"/>
      <c r="F608" s="215"/>
      <c r="G608" s="215"/>
      <c r="H608" s="215"/>
      <c r="I608" s="215"/>
      <c r="J608" s="215"/>
      <c r="K608" s="215"/>
    </row>
    <row r="609" spans="1:11" ht="30" x14ac:dyDescent="0.4">
      <c r="A609" s="215"/>
      <c r="B609" s="215"/>
      <c r="C609" s="215"/>
      <c r="D609" s="284"/>
      <c r="E609" s="284"/>
      <c r="F609" s="215"/>
      <c r="G609" s="215"/>
      <c r="H609" s="215"/>
      <c r="I609" s="215"/>
      <c r="J609" s="215"/>
      <c r="K609" s="215"/>
    </row>
    <row r="610" spans="1:11" ht="30" x14ac:dyDescent="0.4">
      <c r="A610" s="215"/>
      <c r="B610" s="215"/>
      <c r="C610" s="215"/>
      <c r="D610" s="284"/>
      <c r="E610" s="284"/>
      <c r="F610" s="215"/>
      <c r="G610" s="215"/>
      <c r="H610" s="215"/>
      <c r="I610" s="215"/>
      <c r="J610" s="215"/>
      <c r="K610" s="215"/>
    </row>
    <row r="611" spans="1:11" ht="30" x14ac:dyDescent="0.4">
      <c r="A611" s="215"/>
      <c r="B611" s="215"/>
      <c r="C611" s="215"/>
      <c r="D611" s="284"/>
      <c r="E611" s="284"/>
      <c r="F611" s="215"/>
      <c r="G611" s="215"/>
      <c r="H611" s="215"/>
      <c r="I611" s="215"/>
      <c r="J611" s="215"/>
      <c r="K611" s="215"/>
    </row>
    <row r="612" spans="1:11" ht="30" x14ac:dyDescent="0.4">
      <c r="A612" s="215"/>
      <c r="B612" s="215"/>
      <c r="C612" s="215"/>
      <c r="D612" s="284"/>
      <c r="E612" s="284"/>
      <c r="F612" s="215"/>
      <c r="G612" s="215"/>
      <c r="H612" s="215"/>
      <c r="I612" s="215"/>
      <c r="J612" s="215"/>
      <c r="K612" s="215"/>
    </row>
    <row r="613" spans="1:11" ht="30" x14ac:dyDescent="0.4">
      <c r="A613" s="215"/>
      <c r="B613" s="215"/>
      <c r="C613" s="215"/>
      <c r="D613" s="284"/>
      <c r="E613" s="284"/>
      <c r="F613" s="215"/>
      <c r="G613" s="215"/>
      <c r="H613" s="215"/>
      <c r="I613" s="215"/>
      <c r="J613" s="215"/>
      <c r="K613" s="215"/>
    </row>
    <row r="614" spans="1:11" ht="30" x14ac:dyDescent="0.4">
      <c r="A614" s="215"/>
      <c r="B614" s="215"/>
      <c r="C614" s="215"/>
      <c r="D614" s="284"/>
      <c r="E614" s="284"/>
      <c r="F614" s="215"/>
      <c r="G614" s="215"/>
      <c r="H614" s="215"/>
      <c r="I614" s="215"/>
      <c r="J614" s="215"/>
      <c r="K614" s="215"/>
    </row>
    <row r="615" spans="1:11" ht="30" x14ac:dyDescent="0.4">
      <c r="A615" s="215"/>
      <c r="B615" s="215"/>
      <c r="C615" s="215"/>
      <c r="D615" s="284"/>
      <c r="E615" s="284"/>
      <c r="F615" s="215"/>
      <c r="G615" s="215"/>
      <c r="H615" s="215"/>
      <c r="I615" s="215"/>
      <c r="J615" s="215"/>
      <c r="K615" s="215"/>
    </row>
    <row r="616" spans="1:11" ht="30" x14ac:dyDescent="0.4">
      <c r="A616" s="215"/>
      <c r="B616" s="215"/>
      <c r="C616" s="215"/>
      <c r="D616" s="284"/>
      <c r="E616" s="284"/>
      <c r="F616" s="215"/>
      <c r="G616" s="215"/>
      <c r="H616" s="215"/>
      <c r="I616" s="215"/>
      <c r="J616" s="215"/>
      <c r="K616" s="215"/>
    </row>
    <row r="617" spans="1:11" ht="30" x14ac:dyDescent="0.4">
      <c r="A617" s="215"/>
      <c r="B617" s="215"/>
      <c r="C617" s="215"/>
      <c r="D617" s="284"/>
      <c r="E617" s="284"/>
      <c r="F617" s="215"/>
      <c r="G617" s="215"/>
      <c r="H617" s="215"/>
      <c r="I617" s="215"/>
      <c r="J617" s="215"/>
      <c r="K617" s="215"/>
    </row>
    <row r="618" spans="1:11" ht="30" x14ac:dyDescent="0.4">
      <c r="A618" s="215"/>
      <c r="B618" s="215"/>
      <c r="C618" s="215"/>
      <c r="D618" s="284"/>
      <c r="E618" s="284"/>
      <c r="F618" s="215"/>
      <c r="G618" s="215"/>
      <c r="H618" s="215"/>
      <c r="I618" s="215"/>
      <c r="J618" s="215"/>
      <c r="K618" s="215"/>
    </row>
    <row r="619" spans="1:11" ht="30" x14ac:dyDescent="0.4">
      <c r="A619" s="215"/>
      <c r="B619" s="215"/>
      <c r="C619" s="215"/>
      <c r="D619" s="284"/>
      <c r="E619" s="284"/>
      <c r="F619" s="215"/>
      <c r="G619" s="215"/>
      <c r="H619" s="215"/>
      <c r="I619" s="215"/>
      <c r="J619" s="215"/>
      <c r="K619" s="215"/>
    </row>
    <row r="620" spans="1:11" ht="30" x14ac:dyDescent="0.4">
      <c r="A620" s="215"/>
      <c r="B620" s="215"/>
      <c r="C620" s="215"/>
      <c r="D620" s="284"/>
      <c r="E620" s="284"/>
      <c r="F620" s="215"/>
      <c r="G620" s="215"/>
      <c r="H620" s="215"/>
      <c r="I620" s="215"/>
      <c r="J620" s="215"/>
      <c r="K620" s="215"/>
    </row>
    <row r="621" spans="1:11" ht="30" x14ac:dyDescent="0.4">
      <c r="A621" s="215"/>
      <c r="B621" s="215"/>
      <c r="C621" s="215"/>
      <c r="D621" s="284"/>
      <c r="E621" s="284"/>
      <c r="F621" s="215"/>
      <c r="G621" s="215"/>
      <c r="H621" s="215"/>
      <c r="I621" s="215"/>
      <c r="J621" s="215"/>
      <c r="K621" s="215"/>
    </row>
    <row r="622" spans="1:11" ht="30" x14ac:dyDescent="0.4">
      <c r="A622" s="215"/>
      <c r="B622" s="215"/>
      <c r="C622" s="215"/>
      <c r="D622" s="284"/>
      <c r="E622" s="284"/>
      <c r="F622" s="215"/>
      <c r="G622" s="215"/>
      <c r="H622" s="215"/>
      <c r="I622" s="215"/>
      <c r="J622" s="215"/>
      <c r="K622" s="215"/>
    </row>
    <row r="623" spans="1:11" ht="30" x14ac:dyDescent="0.4">
      <c r="A623" s="215"/>
      <c r="B623" s="215"/>
      <c r="C623" s="215"/>
      <c r="D623" s="284"/>
      <c r="E623" s="284"/>
      <c r="F623" s="215"/>
      <c r="G623" s="215"/>
      <c r="H623" s="215"/>
      <c r="I623" s="215"/>
      <c r="J623" s="215"/>
      <c r="K623" s="215"/>
    </row>
    <row r="624" spans="1:11" ht="30" x14ac:dyDescent="0.4">
      <c r="A624" s="215"/>
      <c r="B624" s="215"/>
      <c r="C624" s="215"/>
      <c r="D624" s="284"/>
      <c r="E624" s="284"/>
      <c r="F624" s="215"/>
      <c r="G624" s="215"/>
      <c r="H624" s="215"/>
      <c r="I624" s="215"/>
      <c r="J624" s="215"/>
      <c r="K624" s="215"/>
    </row>
    <row r="625" spans="1:11" ht="30" x14ac:dyDescent="0.4">
      <c r="A625" s="215"/>
      <c r="B625" s="215"/>
      <c r="C625" s="215"/>
      <c r="D625" s="284"/>
      <c r="E625" s="284"/>
      <c r="F625" s="215"/>
      <c r="G625" s="215"/>
      <c r="H625" s="215"/>
      <c r="I625" s="215"/>
      <c r="J625" s="215"/>
      <c r="K625" s="215"/>
    </row>
    <row r="626" spans="1:11" ht="30" x14ac:dyDescent="0.4">
      <c r="A626" s="215"/>
      <c r="B626" s="215"/>
      <c r="C626" s="215"/>
      <c r="D626" s="284"/>
      <c r="E626" s="284"/>
      <c r="F626" s="215"/>
      <c r="G626" s="215"/>
      <c r="H626" s="215"/>
      <c r="I626" s="215"/>
      <c r="J626" s="215"/>
      <c r="K626" s="215"/>
    </row>
    <row r="627" spans="1:11" ht="30" x14ac:dyDescent="0.4">
      <c r="A627" s="215"/>
      <c r="B627" s="215"/>
      <c r="C627" s="215"/>
      <c r="D627" s="284"/>
      <c r="E627" s="284"/>
      <c r="F627" s="215"/>
      <c r="G627" s="215"/>
      <c r="H627" s="215"/>
      <c r="I627" s="215"/>
      <c r="J627" s="215"/>
      <c r="K627" s="215"/>
    </row>
    <row r="628" spans="1:11" ht="30" x14ac:dyDescent="0.4">
      <c r="A628" s="215"/>
      <c r="B628" s="215"/>
      <c r="C628" s="215"/>
      <c r="D628" s="284"/>
      <c r="E628" s="284"/>
      <c r="F628" s="215"/>
      <c r="G628" s="215"/>
      <c r="H628" s="215"/>
      <c r="I628" s="215"/>
      <c r="J628" s="215"/>
      <c r="K628" s="215"/>
    </row>
    <row r="629" spans="1:11" ht="30" x14ac:dyDescent="0.4">
      <c r="A629" s="215"/>
      <c r="B629" s="215"/>
      <c r="C629" s="215"/>
      <c r="D629" s="284"/>
      <c r="E629" s="284"/>
      <c r="F629" s="215"/>
      <c r="G629" s="215"/>
      <c r="H629" s="215"/>
      <c r="I629" s="215"/>
      <c r="J629" s="215"/>
      <c r="K629" s="215"/>
    </row>
    <row r="630" spans="1:11" ht="30" x14ac:dyDescent="0.4">
      <c r="A630" s="215"/>
      <c r="B630" s="215"/>
      <c r="C630" s="215"/>
      <c r="D630" s="284"/>
      <c r="E630" s="284"/>
      <c r="F630" s="215"/>
      <c r="G630" s="215"/>
      <c r="H630" s="215"/>
      <c r="I630" s="215"/>
      <c r="J630" s="215"/>
      <c r="K630" s="215"/>
    </row>
    <row r="631" spans="1:11" ht="30" x14ac:dyDescent="0.4">
      <c r="A631" s="215"/>
      <c r="B631" s="215"/>
      <c r="C631" s="215"/>
      <c r="D631" s="284"/>
      <c r="E631" s="284"/>
      <c r="F631" s="215"/>
      <c r="G631" s="215"/>
      <c r="H631" s="215"/>
      <c r="I631" s="215"/>
      <c r="J631" s="215"/>
      <c r="K631" s="215"/>
    </row>
    <row r="632" spans="1:11" ht="30" x14ac:dyDescent="0.4">
      <c r="A632" s="215"/>
      <c r="B632" s="215"/>
      <c r="C632" s="215"/>
      <c r="D632" s="284"/>
      <c r="E632" s="284"/>
      <c r="F632" s="215"/>
      <c r="G632" s="215"/>
      <c r="H632" s="215"/>
      <c r="I632" s="215"/>
      <c r="J632" s="215"/>
      <c r="K632" s="215"/>
    </row>
    <row r="633" spans="1:11" ht="30" x14ac:dyDescent="0.4">
      <c r="A633" s="215"/>
      <c r="B633" s="215"/>
      <c r="C633" s="215"/>
      <c r="D633" s="284"/>
      <c r="E633" s="284"/>
      <c r="F633" s="215"/>
      <c r="G633" s="215"/>
      <c r="H633" s="215"/>
      <c r="I633" s="215"/>
      <c r="J633" s="215"/>
      <c r="K633" s="215"/>
    </row>
    <row r="634" spans="1:11" ht="30" x14ac:dyDescent="0.4">
      <c r="A634" s="215"/>
      <c r="B634" s="215"/>
      <c r="C634" s="215"/>
      <c r="D634" s="284"/>
      <c r="E634" s="284"/>
      <c r="F634" s="215"/>
      <c r="G634" s="215"/>
      <c r="H634" s="215"/>
      <c r="I634" s="215"/>
      <c r="J634" s="215"/>
      <c r="K634" s="215"/>
    </row>
    <row r="635" spans="1:11" ht="30" x14ac:dyDescent="0.4">
      <c r="A635" s="215"/>
      <c r="B635" s="215"/>
      <c r="C635" s="215"/>
      <c r="D635" s="284"/>
      <c r="E635" s="284"/>
      <c r="F635" s="215"/>
      <c r="G635" s="215"/>
      <c r="H635" s="215"/>
      <c r="I635" s="215"/>
      <c r="J635" s="215"/>
      <c r="K635" s="215"/>
    </row>
    <row r="636" spans="1:11" ht="30" x14ac:dyDescent="0.4">
      <c r="A636" s="215"/>
      <c r="B636" s="215"/>
      <c r="C636" s="215"/>
      <c r="D636" s="284"/>
      <c r="E636" s="284"/>
      <c r="F636" s="215"/>
      <c r="G636" s="215"/>
      <c r="H636" s="215"/>
      <c r="I636" s="215"/>
      <c r="J636" s="215"/>
      <c r="K636" s="215"/>
    </row>
    <row r="637" spans="1:11" ht="30" x14ac:dyDescent="0.4">
      <c r="A637" s="215"/>
      <c r="B637" s="215"/>
      <c r="C637" s="215"/>
      <c r="D637" s="284"/>
      <c r="E637" s="284"/>
      <c r="F637" s="215"/>
      <c r="G637" s="215"/>
      <c r="H637" s="215"/>
      <c r="I637" s="215"/>
      <c r="J637" s="215"/>
      <c r="K637" s="215"/>
    </row>
    <row r="638" spans="1:11" ht="30" x14ac:dyDescent="0.4">
      <c r="A638" s="215"/>
      <c r="B638" s="215"/>
      <c r="C638" s="215"/>
      <c r="D638" s="284"/>
      <c r="E638" s="284"/>
      <c r="F638" s="215"/>
      <c r="G638" s="215"/>
      <c r="H638" s="215"/>
      <c r="I638" s="215"/>
      <c r="J638" s="215"/>
      <c r="K638" s="215"/>
    </row>
    <row r="639" spans="1:11" ht="30" x14ac:dyDescent="0.4">
      <c r="A639" s="215"/>
      <c r="B639" s="215"/>
      <c r="C639" s="215"/>
      <c r="D639" s="284"/>
      <c r="E639" s="284"/>
      <c r="F639" s="215"/>
      <c r="G639" s="215"/>
      <c r="H639" s="215"/>
      <c r="I639" s="215"/>
      <c r="J639" s="215"/>
      <c r="K639" s="215"/>
    </row>
    <row r="640" spans="1:11" ht="30" x14ac:dyDescent="0.4">
      <c r="A640" s="215"/>
      <c r="B640" s="215"/>
      <c r="C640" s="215"/>
      <c r="D640" s="284"/>
      <c r="E640" s="284"/>
      <c r="F640" s="215"/>
      <c r="G640" s="215"/>
      <c r="H640" s="215"/>
      <c r="I640" s="215"/>
      <c r="J640" s="215"/>
      <c r="K640" s="215"/>
    </row>
    <row r="641" spans="1:11" ht="30" x14ac:dyDescent="0.4">
      <c r="A641" s="215"/>
      <c r="B641" s="215"/>
      <c r="C641" s="215"/>
      <c r="D641" s="284"/>
      <c r="E641" s="284"/>
      <c r="F641" s="215"/>
      <c r="G641" s="215"/>
      <c r="H641" s="215"/>
      <c r="I641" s="215"/>
      <c r="J641" s="215"/>
      <c r="K641" s="215"/>
    </row>
    <row r="642" spans="1:11" ht="30" x14ac:dyDescent="0.4">
      <c r="A642" s="215"/>
      <c r="B642" s="215"/>
      <c r="C642" s="215"/>
      <c r="D642" s="284"/>
      <c r="E642" s="284"/>
      <c r="F642" s="215"/>
      <c r="G642" s="215"/>
      <c r="H642" s="215"/>
      <c r="I642" s="215"/>
      <c r="J642" s="215"/>
      <c r="K642" s="215"/>
    </row>
    <row r="643" spans="1:11" ht="30" x14ac:dyDescent="0.4">
      <c r="A643" s="215"/>
      <c r="B643" s="215"/>
      <c r="C643" s="215"/>
      <c r="D643" s="284"/>
      <c r="E643" s="284"/>
      <c r="F643" s="215"/>
      <c r="G643" s="215"/>
      <c r="H643" s="215"/>
      <c r="I643" s="215"/>
      <c r="J643" s="215"/>
      <c r="K643" s="215"/>
    </row>
    <row r="644" spans="1:11" ht="30" x14ac:dyDescent="0.4">
      <c r="A644" s="215"/>
      <c r="B644" s="215"/>
      <c r="C644" s="215"/>
      <c r="D644" s="284"/>
      <c r="E644" s="284"/>
      <c r="F644" s="215"/>
      <c r="G644" s="215"/>
      <c r="H644" s="215"/>
      <c r="I644" s="215"/>
      <c r="J644" s="215"/>
      <c r="K644" s="215"/>
    </row>
    <row r="645" spans="1:11" ht="30" x14ac:dyDescent="0.4">
      <c r="A645" s="215"/>
      <c r="B645" s="215"/>
      <c r="C645" s="215"/>
      <c r="D645" s="284"/>
      <c r="E645" s="284"/>
      <c r="F645" s="215"/>
      <c r="G645" s="215"/>
      <c r="H645" s="215"/>
      <c r="I645" s="215"/>
      <c r="J645" s="215"/>
      <c r="K645" s="215"/>
    </row>
    <row r="646" spans="1:11" ht="30" x14ac:dyDescent="0.4">
      <c r="A646" s="215"/>
      <c r="B646" s="215"/>
      <c r="C646" s="215"/>
      <c r="D646" s="284"/>
      <c r="E646" s="284"/>
      <c r="F646" s="215"/>
      <c r="G646" s="215"/>
      <c r="H646" s="215"/>
      <c r="I646" s="215"/>
      <c r="J646" s="215"/>
      <c r="K646" s="215"/>
    </row>
    <row r="647" spans="1:11" ht="30" x14ac:dyDescent="0.4">
      <c r="A647" s="215"/>
      <c r="B647" s="215"/>
      <c r="C647" s="215"/>
      <c r="D647" s="284"/>
      <c r="E647" s="284"/>
      <c r="F647" s="215"/>
      <c r="G647" s="215"/>
      <c r="H647" s="215"/>
      <c r="I647" s="215"/>
      <c r="J647" s="215"/>
      <c r="K647" s="215"/>
    </row>
    <row r="648" spans="1:11" ht="30" x14ac:dyDescent="0.4">
      <c r="A648" s="215"/>
      <c r="B648" s="215"/>
      <c r="C648" s="215"/>
      <c r="D648" s="284"/>
      <c r="E648" s="284"/>
      <c r="F648" s="215"/>
      <c r="G648" s="215"/>
      <c r="H648" s="215"/>
      <c r="I648" s="215"/>
      <c r="J648" s="215"/>
      <c r="K648" s="215"/>
    </row>
    <row r="649" spans="1:11" ht="30" x14ac:dyDescent="0.4">
      <c r="A649" s="215"/>
      <c r="B649" s="215"/>
      <c r="C649" s="215"/>
      <c r="D649" s="284"/>
      <c r="E649" s="284"/>
      <c r="F649" s="215"/>
      <c r="G649" s="215"/>
      <c r="H649" s="215"/>
      <c r="I649" s="215"/>
      <c r="J649" s="215"/>
      <c r="K649" s="215"/>
    </row>
    <row r="650" spans="1:11" ht="30" x14ac:dyDescent="0.4">
      <c r="A650" s="215"/>
      <c r="B650" s="215"/>
      <c r="C650" s="215"/>
      <c r="D650" s="284"/>
      <c r="E650" s="284"/>
      <c r="F650" s="215"/>
      <c r="G650" s="215"/>
      <c r="H650" s="215"/>
      <c r="I650" s="215"/>
      <c r="J650" s="215"/>
      <c r="K650" s="215"/>
    </row>
    <row r="651" spans="1:11" ht="30" x14ac:dyDescent="0.4">
      <c r="A651" s="215"/>
      <c r="B651" s="215"/>
      <c r="C651" s="215"/>
      <c r="D651" s="284"/>
      <c r="E651" s="284"/>
      <c r="F651" s="215"/>
      <c r="G651" s="215"/>
      <c r="H651" s="215"/>
      <c r="I651" s="215"/>
      <c r="J651" s="215"/>
      <c r="K651" s="215"/>
    </row>
    <row r="652" spans="1:11" ht="30" x14ac:dyDescent="0.4">
      <c r="A652" s="215"/>
      <c r="B652" s="215"/>
      <c r="C652" s="215"/>
      <c r="D652" s="284"/>
      <c r="E652" s="284"/>
      <c r="F652" s="215"/>
      <c r="G652" s="215"/>
      <c r="H652" s="215"/>
      <c r="I652" s="215"/>
      <c r="J652" s="215"/>
      <c r="K652" s="215"/>
    </row>
    <row r="653" spans="1:11" ht="30" x14ac:dyDescent="0.4">
      <c r="A653" s="215"/>
      <c r="B653" s="215"/>
      <c r="C653" s="215"/>
      <c r="D653" s="284"/>
      <c r="E653" s="284"/>
      <c r="F653" s="215"/>
      <c r="G653" s="215"/>
      <c r="H653" s="215"/>
      <c r="I653" s="215"/>
      <c r="J653" s="215"/>
      <c r="K653" s="215"/>
    </row>
    <row r="654" spans="1:11" ht="30" x14ac:dyDescent="0.4">
      <c r="A654" s="215"/>
      <c r="B654" s="215"/>
      <c r="C654" s="215"/>
      <c r="D654" s="284"/>
      <c r="E654" s="284"/>
      <c r="F654" s="215"/>
      <c r="G654" s="215"/>
      <c r="H654" s="215"/>
      <c r="I654" s="215"/>
      <c r="J654" s="215"/>
      <c r="K654" s="215"/>
    </row>
    <row r="655" spans="1:11" ht="30" x14ac:dyDescent="0.4">
      <c r="A655" s="215"/>
      <c r="B655" s="215"/>
      <c r="C655" s="215"/>
      <c r="D655" s="284"/>
      <c r="E655" s="284"/>
      <c r="F655" s="215"/>
      <c r="G655" s="215"/>
      <c r="H655" s="215"/>
      <c r="I655" s="215"/>
      <c r="J655" s="215"/>
      <c r="K655" s="215"/>
    </row>
    <row r="656" spans="1:11" ht="30" x14ac:dyDescent="0.4">
      <c r="A656" s="215"/>
      <c r="B656" s="215"/>
      <c r="C656" s="215"/>
      <c r="D656" s="284"/>
      <c r="E656" s="284"/>
      <c r="F656" s="215"/>
      <c r="G656" s="215"/>
      <c r="H656" s="215"/>
      <c r="I656" s="215"/>
      <c r="J656" s="215"/>
      <c r="K656" s="215"/>
    </row>
    <row r="657" spans="1:11" ht="30" x14ac:dyDescent="0.4">
      <c r="A657" s="215"/>
      <c r="B657" s="215"/>
      <c r="C657" s="215"/>
      <c r="D657" s="284"/>
      <c r="E657" s="284"/>
      <c r="F657" s="215"/>
      <c r="G657" s="215"/>
      <c r="H657" s="215"/>
      <c r="I657" s="215"/>
      <c r="J657" s="215"/>
      <c r="K657" s="215"/>
    </row>
    <row r="658" spans="1:11" ht="30" x14ac:dyDescent="0.4">
      <c r="A658" s="215"/>
      <c r="B658" s="215"/>
      <c r="C658" s="215"/>
      <c r="D658" s="284"/>
      <c r="E658" s="284"/>
      <c r="F658" s="215"/>
      <c r="G658" s="215"/>
      <c r="H658" s="215"/>
      <c r="I658" s="215"/>
      <c r="J658" s="215"/>
      <c r="K658" s="215"/>
    </row>
    <row r="659" spans="1:11" ht="30" x14ac:dyDescent="0.4">
      <c r="A659" s="215"/>
      <c r="B659" s="215"/>
      <c r="C659" s="215"/>
      <c r="D659" s="284"/>
      <c r="E659" s="284"/>
      <c r="F659" s="215"/>
      <c r="G659" s="215"/>
      <c r="H659" s="215"/>
      <c r="I659" s="215"/>
      <c r="J659" s="215"/>
      <c r="K659" s="215"/>
    </row>
    <row r="660" spans="1:11" ht="30" x14ac:dyDescent="0.4">
      <c r="A660" s="215"/>
      <c r="B660" s="215"/>
      <c r="C660" s="215"/>
      <c r="D660" s="284"/>
      <c r="E660" s="284"/>
      <c r="F660" s="215"/>
      <c r="G660" s="215"/>
      <c r="H660" s="215"/>
      <c r="I660" s="215"/>
      <c r="J660" s="215"/>
      <c r="K660" s="215"/>
    </row>
    <row r="661" spans="1:11" ht="30" x14ac:dyDescent="0.4">
      <c r="A661" s="215"/>
      <c r="B661" s="215"/>
      <c r="C661" s="215"/>
      <c r="D661" s="284"/>
      <c r="E661" s="284"/>
      <c r="F661" s="215"/>
      <c r="G661" s="215"/>
      <c r="H661" s="215"/>
      <c r="I661" s="215"/>
      <c r="J661" s="215"/>
      <c r="K661" s="215"/>
    </row>
    <row r="662" spans="1:11" ht="30" x14ac:dyDescent="0.4">
      <c r="A662" s="215"/>
      <c r="B662" s="215"/>
      <c r="C662" s="215"/>
      <c r="D662" s="284"/>
      <c r="E662" s="284"/>
      <c r="F662" s="215"/>
      <c r="G662" s="215"/>
      <c r="H662" s="215"/>
      <c r="I662" s="215"/>
      <c r="J662" s="215"/>
      <c r="K662" s="215"/>
    </row>
    <row r="663" spans="1:11" ht="30" x14ac:dyDescent="0.4">
      <c r="A663" s="215"/>
      <c r="B663" s="215"/>
      <c r="C663" s="215"/>
      <c r="D663" s="284"/>
      <c r="E663" s="284"/>
      <c r="F663" s="215"/>
      <c r="G663" s="215"/>
      <c r="H663" s="215"/>
      <c r="I663" s="215"/>
      <c r="J663" s="215"/>
      <c r="K663" s="215"/>
    </row>
    <row r="664" spans="1:11" ht="30" x14ac:dyDescent="0.4">
      <c r="A664" s="215"/>
      <c r="B664" s="215"/>
      <c r="C664" s="215"/>
      <c r="D664" s="284"/>
      <c r="E664" s="284"/>
      <c r="F664" s="215"/>
      <c r="G664" s="215"/>
      <c r="H664" s="215"/>
      <c r="I664" s="215"/>
      <c r="J664" s="215"/>
      <c r="K664" s="215"/>
    </row>
    <row r="665" spans="1:11" ht="30" x14ac:dyDescent="0.4">
      <c r="A665" s="215"/>
      <c r="B665" s="215"/>
      <c r="C665" s="215"/>
      <c r="D665" s="284"/>
      <c r="E665" s="284"/>
      <c r="F665" s="215"/>
      <c r="G665" s="215"/>
      <c r="H665" s="215"/>
      <c r="I665" s="215"/>
      <c r="J665" s="215"/>
      <c r="K665" s="215"/>
    </row>
    <row r="666" spans="1:11" ht="30" x14ac:dyDescent="0.4">
      <c r="A666" s="215"/>
      <c r="B666" s="215"/>
      <c r="C666" s="215"/>
      <c r="D666" s="284"/>
      <c r="E666" s="284"/>
      <c r="F666" s="215"/>
      <c r="G666" s="215"/>
      <c r="H666" s="215"/>
      <c r="I666" s="215"/>
      <c r="J666" s="215"/>
      <c r="K666" s="215"/>
    </row>
    <row r="667" spans="1:11" ht="30" x14ac:dyDescent="0.4">
      <c r="A667" s="215"/>
      <c r="B667" s="215"/>
      <c r="C667" s="215"/>
      <c r="D667" s="284"/>
      <c r="E667" s="284"/>
      <c r="F667" s="215"/>
      <c r="G667" s="215"/>
      <c r="H667" s="215"/>
      <c r="I667" s="215"/>
      <c r="J667" s="215"/>
      <c r="K667" s="215"/>
    </row>
    <row r="668" spans="1:11" ht="30" x14ac:dyDescent="0.4">
      <c r="A668" s="215"/>
      <c r="B668" s="215"/>
      <c r="C668" s="215"/>
      <c r="D668" s="284"/>
      <c r="E668" s="284"/>
      <c r="F668" s="215"/>
      <c r="G668" s="215"/>
      <c r="H668" s="215"/>
      <c r="I668" s="215"/>
      <c r="J668" s="215"/>
      <c r="K668" s="215"/>
    </row>
    <row r="669" spans="1:11" ht="30" x14ac:dyDescent="0.4">
      <c r="A669" s="215"/>
      <c r="B669" s="215"/>
      <c r="C669" s="215"/>
      <c r="D669" s="284"/>
      <c r="E669" s="284"/>
      <c r="F669" s="215"/>
      <c r="G669" s="215"/>
      <c r="H669" s="215"/>
      <c r="I669" s="215"/>
      <c r="J669" s="215"/>
      <c r="K669" s="215"/>
    </row>
    <row r="670" spans="1:11" ht="30" x14ac:dyDescent="0.4">
      <c r="A670" s="215"/>
      <c r="B670" s="215"/>
      <c r="C670" s="215"/>
      <c r="D670" s="284"/>
      <c r="E670" s="284"/>
      <c r="F670" s="215"/>
      <c r="G670" s="215"/>
      <c r="H670" s="215"/>
      <c r="I670" s="215"/>
      <c r="J670" s="215"/>
      <c r="K670" s="215"/>
    </row>
    <row r="671" spans="1:11" ht="30" x14ac:dyDescent="0.4">
      <c r="A671" s="215"/>
      <c r="B671" s="215"/>
      <c r="C671" s="215"/>
      <c r="D671" s="284"/>
      <c r="E671" s="284"/>
      <c r="F671" s="215"/>
      <c r="G671" s="215"/>
      <c r="H671" s="215"/>
      <c r="I671" s="215"/>
      <c r="J671" s="215"/>
      <c r="K671" s="215"/>
    </row>
    <row r="672" spans="1:11" ht="30" x14ac:dyDescent="0.4">
      <c r="A672" s="215"/>
      <c r="B672" s="215"/>
      <c r="C672" s="215"/>
      <c r="D672" s="284"/>
      <c r="E672" s="284"/>
      <c r="F672" s="215"/>
      <c r="G672" s="215"/>
      <c r="H672" s="215"/>
      <c r="I672" s="215"/>
      <c r="J672" s="215"/>
      <c r="K672" s="215"/>
    </row>
    <row r="673" spans="1:11" ht="30" x14ac:dyDescent="0.4">
      <c r="A673" s="215"/>
      <c r="B673" s="215"/>
      <c r="C673" s="215"/>
      <c r="D673" s="284"/>
      <c r="E673" s="284"/>
      <c r="F673" s="215"/>
      <c r="G673" s="215"/>
      <c r="H673" s="215"/>
      <c r="I673" s="215"/>
      <c r="J673" s="215"/>
      <c r="K673" s="215"/>
    </row>
    <row r="674" spans="1:11" ht="30" x14ac:dyDescent="0.4">
      <c r="A674" s="215"/>
      <c r="B674" s="215"/>
      <c r="C674" s="215"/>
      <c r="D674" s="284"/>
      <c r="E674" s="284"/>
      <c r="F674" s="215"/>
      <c r="G674" s="215"/>
      <c r="H674" s="215"/>
      <c r="I674" s="215"/>
      <c r="J674" s="215"/>
      <c r="K674" s="215"/>
    </row>
    <row r="675" spans="1:11" ht="30" x14ac:dyDescent="0.4">
      <c r="A675" s="215"/>
      <c r="B675" s="215"/>
      <c r="C675" s="215"/>
      <c r="D675" s="284"/>
      <c r="E675" s="284"/>
      <c r="F675" s="215"/>
      <c r="G675" s="215"/>
      <c r="H675" s="215"/>
      <c r="I675" s="215"/>
      <c r="J675" s="215"/>
      <c r="K675" s="215"/>
    </row>
    <row r="676" spans="1:11" ht="30" x14ac:dyDescent="0.4">
      <c r="A676" s="215"/>
      <c r="B676" s="215"/>
      <c r="C676" s="215"/>
      <c r="D676" s="284"/>
      <c r="E676" s="284"/>
      <c r="F676" s="215"/>
      <c r="G676" s="215"/>
      <c r="H676" s="215"/>
      <c r="I676" s="215"/>
      <c r="J676" s="215"/>
      <c r="K676" s="215"/>
    </row>
    <row r="677" spans="1:11" ht="30" x14ac:dyDescent="0.4">
      <c r="A677" s="215"/>
      <c r="B677" s="215"/>
      <c r="C677" s="215"/>
      <c r="D677" s="284"/>
      <c r="E677" s="284"/>
      <c r="F677" s="215"/>
      <c r="G677" s="215"/>
      <c r="H677" s="215"/>
      <c r="I677" s="215"/>
      <c r="J677" s="215"/>
      <c r="K677" s="215"/>
    </row>
    <row r="678" spans="1:11" ht="30" x14ac:dyDescent="0.4">
      <c r="A678" s="215"/>
      <c r="B678" s="215"/>
      <c r="C678" s="215"/>
      <c r="D678" s="284"/>
      <c r="E678" s="284"/>
      <c r="F678" s="215"/>
      <c r="G678" s="215"/>
      <c r="H678" s="215"/>
      <c r="I678" s="215"/>
      <c r="J678" s="215"/>
      <c r="K678" s="215"/>
    </row>
    <row r="679" spans="1:11" ht="30" x14ac:dyDescent="0.4">
      <c r="A679" s="215"/>
      <c r="B679" s="215"/>
      <c r="C679" s="215"/>
      <c r="D679" s="284"/>
      <c r="E679" s="284"/>
      <c r="F679" s="215"/>
      <c r="G679" s="215"/>
      <c r="H679" s="215"/>
      <c r="I679" s="215"/>
      <c r="J679" s="215"/>
      <c r="K679" s="215"/>
    </row>
    <row r="680" spans="1:11" ht="30" x14ac:dyDescent="0.4">
      <c r="A680" s="215"/>
      <c r="B680" s="215"/>
      <c r="C680" s="215"/>
      <c r="D680" s="284"/>
      <c r="E680" s="284"/>
      <c r="F680" s="215"/>
      <c r="G680" s="215"/>
      <c r="H680" s="215"/>
      <c r="I680" s="215"/>
      <c r="J680" s="215"/>
      <c r="K680" s="215"/>
    </row>
    <row r="681" spans="1:11" ht="30" x14ac:dyDescent="0.4">
      <c r="A681" s="215"/>
      <c r="B681" s="215"/>
      <c r="C681" s="215"/>
      <c r="D681" s="284"/>
      <c r="E681" s="284"/>
      <c r="F681" s="215"/>
      <c r="G681" s="215"/>
      <c r="H681" s="215"/>
      <c r="I681" s="215"/>
      <c r="J681" s="215"/>
      <c r="K681" s="215"/>
    </row>
    <row r="682" spans="1:11" ht="30" x14ac:dyDescent="0.4">
      <c r="A682" s="215"/>
      <c r="B682" s="215"/>
      <c r="C682" s="215"/>
      <c r="D682" s="284"/>
      <c r="E682" s="284"/>
      <c r="F682" s="215"/>
      <c r="G682" s="215"/>
      <c r="H682" s="215"/>
      <c r="I682" s="215"/>
      <c r="J682" s="215"/>
      <c r="K682" s="215"/>
    </row>
    <row r="683" spans="1:11" ht="30" x14ac:dyDescent="0.4">
      <c r="A683" s="215"/>
      <c r="B683" s="215"/>
      <c r="C683" s="215"/>
      <c r="D683" s="284"/>
      <c r="E683" s="284"/>
      <c r="F683" s="215"/>
      <c r="G683" s="215"/>
      <c r="H683" s="215"/>
      <c r="I683" s="215"/>
      <c r="J683" s="215"/>
      <c r="K683" s="215"/>
    </row>
    <row r="684" spans="1:11" ht="30" x14ac:dyDescent="0.4">
      <c r="A684" s="215"/>
      <c r="B684" s="215"/>
      <c r="C684" s="215"/>
      <c r="D684" s="284"/>
      <c r="E684" s="284"/>
      <c r="F684" s="215"/>
      <c r="G684" s="215"/>
      <c r="H684" s="215"/>
      <c r="I684" s="215"/>
      <c r="J684" s="215"/>
      <c r="K684" s="215"/>
    </row>
    <row r="685" spans="1:11" ht="30" x14ac:dyDescent="0.4">
      <c r="A685" s="215"/>
      <c r="B685" s="215"/>
      <c r="C685" s="215"/>
      <c r="D685" s="284"/>
      <c r="E685" s="284"/>
      <c r="F685" s="215"/>
      <c r="G685" s="215"/>
      <c r="H685" s="215"/>
      <c r="I685" s="215"/>
      <c r="J685" s="215"/>
      <c r="K685" s="215"/>
    </row>
    <row r="686" spans="1:11" ht="30" x14ac:dyDescent="0.4">
      <c r="A686" s="215"/>
      <c r="B686" s="215"/>
      <c r="C686" s="215"/>
      <c r="D686" s="284"/>
      <c r="E686" s="284"/>
      <c r="F686" s="215"/>
      <c r="G686" s="215"/>
      <c r="H686" s="215"/>
      <c r="I686" s="215"/>
      <c r="J686" s="215"/>
      <c r="K686" s="215"/>
    </row>
    <row r="687" spans="1:11" ht="30" x14ac:dyDescent="0.4">
      <c r="A687" s="215"/>
      <c r="B687" s="215"/>
      <c r="C687" s="215"/>
      <c r="D687" s="284"/>
      <c r="E687" s="284"/>
      <c r="F687" s="215"/>
      <c r="G687" s="215"/>
      <c r="H687" s="215"/>
      <c r="I687" s="215"/>
      <c r="J687" s="215"/>
      <c r="K687" s="215"/>
    </row>
    <row r="688" spans="1:11" ht="30" x14ac:dyDescent="0.4">
      <c r="A688" s="215"/>
      <c r="B688" s="215"/>
      <c r="C688" s="215"/>
      <c r="D688" s="284"/>
      <c r="E688" s="284"/>
      <c r="F688" s="215"/>
      <c r="G688" s="215"/>
      <c r="H688" s="215"/>
      <c r="I688" s="215"/>
      <c r="J688" s="215"/>
      <c r="K688" s="215"/>
    </row>
    <row r="689" spans="1:11" ht="30" x14ac:dyDescent="0.4">
      <c r="A689" s="215"/>
      <c r="B689" s="215"/>
      <c r="C689" s="215"/>
      <c r="D689" s="284"/>
      <c r="E689" s="284"/>
      <c r="F689" s="215"/>
      <c r="G689" s="215"/>
      <c r="H689" s="215"/>
      <c r="I689" s="215"/>
      <c r="J689" s="215"/>
      <c r="K689" s="215"/>
    </row>
    <row r="690" spans="1:11" ht="30" x14ac:dyDescent="0.4">
      <c r="A690" s="215"/>
      <c r="B690" s="215"/>
      <c r="C690" s="215"/>
      <c r="D690" s="284"/>
      <c r="E690" s="284"/>
      <c r="F690" s="215"/>
      <c r="G690" s="215"/>
      <c r="H690" s="215"/>
      <c r="I690" s="215"/>
      <c r="J690" s="215"/>
      <c r="K690" s="215"/>
    </row>
    <row r="691" spans="1:11" ht="30" x14ac:dyDescent="0.4">
      <c r="A691" s="215"/>
      <c r="B691" s="215"/>
      <c r="C691" s="215"/>
      <c r="D691" s="284"/>
      <c r="E691" s="284"/>
      <c r="F691" s="215"/>
      <c r="G691" s="215"/>
      <c r="H691" s="215"/>
      <c r="I691" s="215"/>
      <c r="J691" s="215"/>
      <c r="K691" s="215"/>
    </row>
    <row r="692" spans="1:11" ht="30" x14ac:dyDescent="0.4">
      <c r="A692" s="215"/>
      <c r="B692" s="215"/>
      <c r="C692" s="215"/>
      <c r="D692" s="284"/>
      <c r="E692" s="284"/>
      <c r="F692" s="215"/>
      <c r="G692" s="215"/>
      <c r="H692" s="215"/>
      <c r="I692" s="215"/>
      <c r="J692" s="215"/>
      <c r="K692" s="215"/>
    </row>
    <row r="693" spans="1:11" ht="30" x14ac:dyDescent="0.4">
      <c r="A693" s="215"/>
      <c r="B693" s="215"/>
      <c r="C693" s="215"/>
      <c r="D693" s="284"/>
      <c r="E693" s="284"/>
      <c r="F693" s="215"/>
      <c r="G693" s="215"/>
      <c r="H693" s="215"/>
      <c r="I693" s="215"/>
      <c r="J693" s="215"/>
      <c r="K693" s="215"/>
    </row>
    <row r="694" spans="1:11" ht="30" x14ac:dyDescent="0.4">
      <c r="A694" s="215"/>
      <c r="B694" s="215"/>
      <c r="C694" s="215"/>
      <c r="D694" s="284"/>
      <c r="E694" s="284"/>
      <c r="F694" s="215"/>
      <c r="G694" s="215"/>
      <c r="H694" s="215"/>
      <c r="I694" s="215"/>
      <c r="J694" s="215"/>
      <c r="K694" s="215"/>
    </row>
    <row r="695" spans="1:11" ht="30" x14ac:dyDescent="0.4">
      <c r="A695" s="215"/>
      <c r="B695" s="215"/>
      <c r="C695" s="215"/>
      <c r="D695" s="284"/>
      <c r="E695" s="284"/>
      <c r="F695" s="215"/>
      <c r="G695" s="215"/>
      <c r="H695" s="215"/>
      <c r="I695" s="215"/>
      <c r="J695" s="215"/>
      <c r="K695" s="215"/>
    </row>
    <row r="696" spans="1:11" ht="30" x14ac:dyDescent="0.4">
      <c r="A696" s="215"/>
      <c r="B696" s="215"/>
      <c r="C696" s="215"/>
      <c r="D696" s="284"/>
      <c r="E696" s="284"/>
      <c r="F696" s="215"/>
      <c r="G696" s="215"/>
      <c r="H696" s="215"/>
      <c r="I696" s="215"/>
      <c r="J696" s="215"/>
      <c r="K696" s="215"/>
    </row>
    <row r="697" spans="1:11" ht="30" x14ac:dyDescent="0.4">
      <c r="A697" s="215"/>
      <c r="B697" s="215"/>
      <c r="C697" s="215"/>
      <c r="D697" s="284"/>
      <c r="E697" s="284"/>
      <c r="F697" s="215"/>
      <c r="G697" s="215"/>
      <c r="H697" s="215"/>
      <c r="I697" s="215"/>
      <c r="J697" s="215"/>
      <c r="K697" s="215"/>
    </row>
    <row r="698" spans="1:11" ht="30" x14ac:dyDescent="0.4">
      <c r="A698" s="215"/>
      <c r="B698" s="215"/>
      <c r="C698" s="215"/>
      <c r="D698" s="284"/>
      <c r="E698" s="284"/>
      <c r="F698" s="215"/>
      <c r="G698" s="215"/>
      <c r="H698" s="215"/>
      <c r="I698" s="215"/>
      <c r="J698" s="215"/>
      <c r="K698" s="215"/>
    </row>
    <row r="699" spans="1:11" ht="30" x14ac:dyDescent="0.4">
      <c r="A699" s="215"/>
      <c r="B699" s="215"/>
      <c r="C699" s="215"/>
      <c r="D699" s="284"/>
      <c r="E699" s="284"/>
      <c r="F699" s="215"/>
      <c r="G699" s="215"/>
      <c r="H699" s="215"/>
      <c r="I699" s="215"/>
      <c r="J699" s="215"/>
      <c r="K699" s="215"/>
    </row>
    <row r="700" spans="1:11" ht="30" x14ac:dyDescent="0.4">
      <c r="A700" s="215"/>
      <c r="B700" s="215"/>
      <c r="C700" s="215"/>
      <c r="D700" s="284"/>
      <c r="E700" s="284"/>
      <c r="F700" s="215"/>
      <c r="G700" s="215"/>
      <c r="H700" s="215"/>
      <c r="I700" s="215"/>
      <c r="J700" s="215"/>
      <c r="K700" s="215"/>
    </row>
    <row r="701" spans="1:11" ht="30" x14ac:dyDescent="0.4">
      <c r="A701" s="215"/>
      <c r="B701" s="215"/>
      <c r="C701" s="215"/>
      <c r="D701" s="284"/>
      <c r="E701" s="284"/>
      <c r="F701" s="215"/>
      <c r="G701" s="215"/>
      <c r="H701" s="215"/>
      <c r="I701" s="215"/>
      <c r="J701" s="215"/>
      <c r="K701" s="215"/>
    </row>
    <row r="702" spans="1:11" ht="30" x14ac:dyDescent="0.4">
      <c r="A702" s="215"/>
      <c r="B702" s="215"/>
      <c r="C702" s="215"/>
      <c r="D702" s="284"/>
      <c r="E702" s="284"/>
      <c r="F702" s="215"/>
      <c r="G702" s="215"/>
      <c r="H702" s="215"/>
      <c r="I702" s="215"/>
      <c r="J702" s="215"/>
      <c r="K702" s="215"/>
    </row>
    <row r="703" spans="1:11" ht="30" x14ac:dyDescent="0.4">
      <c r="A703" s="215"/>
      <c r="B703" s="215"/>
      <c r="C703" s="215"/>
      <c r="D703" s="284"/>
      <c r="E703" s="284"/>
      <c r="F703" s="215"/>
      <c r="G703" s="215"/>
      <c r="H703" s="215"/>
      <c r="I703" s="215"/>
      <c r="J703" s="215"/>
      <c r="K703" s="215"/>
    </row>
    <row r="704" spans="1:11" ht="30" x14ac:dyDescent="0.4">
      <c r="A704" s="215"/>
      <c r="B704" s="215"/>
      <c r="C704" s="215"/>
      <c r="D704" s="284"/>
      <c r="E704" s="284"/>
      <c r="F704" s="215"/>
      <c r="G704" s="215"/>
      <c r="H704" s="215"/>
      <c r="I704" s="215"/>
      <c r="J704" s="215"/>
      <c r="K704" s="215"/>
    </row>
    <row r="705" spans="1:11" ht="30" x14ac:dyDescent="0.4">
      <c r="A705" s="215"/>
      <c r="B705" s="215"/>
      <c r="C705" s="215"/>
      <c r="D705" s="284"/>
      <c r="E705" s="284"/>
      <c r="F705" s="215"/>
      <c r="G705" s="215"/>
      <c r="H705" s="215"/>
      <c r="I705" s="215"/>
      <c r="J705" s="215"/>
      <c r="K705" s="215"/>
    </row>
    <row r="706" spans="1:11" ht="30" x14ac:dyDescent="0.4">
      <c r="A706" s="215"/>
      <c r="B706" s="215"/>
      <c r="C706" s="215"/>
      <c r="D706" s="284"/>
      <c r="E706" s="284"/>
      <c r="F706" s="215"/>
      <c r="G706" s="215"/>
      <c r="H706" s="215"/>
      <c r="I706" s="215"/>
      <c r="J706" s="215"/>
      <c r="K706" s="215"/>
    </row>
    <row r="707" spans="1:11" ht="30" x14ac:dyDescent="0.4">
      <c r="A707" s="215"/>
      <c r="B707" s="215"/>
      <c r="C707" s="215"/>
      <c r="D707" s="284"/>
      <c r="E707" s="284"/>
      <c r="F707" s="215"/>
      <c r="G707" s="215"/>
      <c r="H707" s="215"/>
      <c r="I707" s="215"/>
      <c r="J707" s="215"/>
      <c r="K707" s="215"/>
    </row>
    <row r="708" spans="1:11" ht="30" x14ac:dyDescent="0.4">
      <c r="A708" s="215"/>
      <c r="B708" s="215"/>
      <c r="C708" s="215"/>
      <c r="D708" s="284"/>
      <c r="E708" s="284"/>
      <c r="F708" s="215"/>
      <c r="G708" s="215"/>
      <c r="H708" s="215"/>
      <c r="I708" s="215"/>
      <c r="J708" s="215"/>
      <c r="K708" s="215"/>
    </row>
    <row r="709" spans="1:11" ht="30" x14ac:dyDescent="0.4">
      <c r="A709" s="215"/>
      <c r="B709" s="215"/>
      <c r="C709" s="215"/>
      <c r="D709" s="284"/>
      <c r="E709" s="284"/>
      <c r="F709" s="215"/>
      <c r="G709" s="215"/>
      <c r="H709" s="215"/>
      <c r="I709" s="215"/>
      <c r="J709" s="215"/>
      <c r="K709" s="215"/>
    </row>
    <row r="710" spans="1:11" ht="30" x14ac:dyDescent="0.4">
      <c r="A710" s="215"/>
      <c r="B710" s="215"/>
      <c r="C710" s="215"/>
      <c r="D710" s="284"/>
      <c r="E710" s="284"/>
      <c r="F710" s="215"/>
      <c r="G710" s="215"/>
      <c r="H710" s="215"/>
      <c r="I710" s="215"/>
      <c r="J710" s="215"/>
      <c r="K710" s="215"/>
    </row>
    <row r="711" spans="1:11" ht="30" x14ac:dyDescent="0.4">
      <c r="A711" s="215"/>
      <c r="B711" s="215"/>
      <c r="C711" s="215"/>
      <c r="D711" s="284"/>
      <c r="E711" s="284"/>
      <c r="F711" s="215"/>
      <c r="G711" s="215"/>
      <c r="H711" s="215"/>
      <c r="I711" s="215"/>
      <c r="J711" s="215"/>
      <c r="K711" s="215"/>
    </row>
    <row r="712" spans="1:11" ht="30" x14ac:dyDescent="0.4">
      <c r="A712" s="215"/>
      <c r="B712" s="215"/>
      <c r="C712" s="215"/>
      <c r="D712" s="284"/>
      <c r="E712" s="284"/>
      <c r="F712" s="215"/>
      <c r="G712" s="215"/>
      <c r="H712" s="215"/>
      <c r="I712" s="215"/>
      <c r="J712" s="215"/>
      <c r="K712" s="215"/>
    </row>
    <row r="713" spans="1:11" ht="30" x14ac:dyDescent="0.4">
      <c r="A713" s="215"/>
      <c r="B713" s="215"/>
      <c r="C713" s="215"/>
      <c r="D713" s="284"/>
      <c r="E713" s="284"/>
      <c r="F713" s="215"/>
      <c r="G713" s="215"/>
      <c r="H713" s="215"/>
      <c r="I713" s="215"/>
      <c r="J713" s="215"/>
      <c r="K713" s="215"/>
    </row>
    <row r="714" spans="1:11" ht="30" x14ac:dyDescent="0.4">
      <c r="A714" s="215"/>
      <c r="B714" s="215"/>
      <c r="C714" s="215"/>
      <c r="D714" s="284"/>
      <c r="E714" s="284"/>
      <c r="F714" s="215"/>
      <c r="G714" s="215"/>
      <c r="H714" s="215"/>
      <c r="I714" s="215"/>
      <c r="J714" s="215"/>
      <c r="K714" s="215"/>
    </row>
    <row r="715" spans="1:11" ht="30" x14ac:dyDescent="0.4">
      <c r="A715" s="215"/>
      <c r="B715" s="215"/>
      <c r="C715" s="215"/>
      <c r="D715" s="284"/>
      <c r="E715" s="284"/>
      <c r="F715" s="215"/>
      <c r="G715" s="215"/>
      <c r="H715" s="215"/>
      <c r="I715" s="215"/>
      <c r="J715" s="215"/>
      <c r="K715" s="215"/>
    </row>
    <row r="716" spans="1:11" ht="30" x14ac:dyDescent="0.4">
      <c r="A716" s="215"/>
      <c r="B716" s="215"/>
      <c r="C716" s="215"/>
      <c r="D716" s="284"/>
      <c r="E716" s="284"/>
      <c r="F716" s="215"/>
      <c r="G716" s="215"/>
      <c r="H716" s="215"/>
      <c r="I716" s="215"/>
      <c r="J716" s="215"/>
      <c r="K716" s="215"/>
    </row>
    <row r="717" spans="1:11" ht="30" x14ac:dyDescent="0.4">
      <c r="A717" s="215"/>
      <c r="B717" s="215"/>
      <c r="C717" s="215"/>
      <c r="D717" s="284"/>
      <c r="E717" s="284"/>
      <c r="F717" s="215"/>
      <c r="G717" s="215"/>
      <c r="H717" s="215"/>
      <c r="I717" s="215"/>
      <c r="J717" s="215"/>
      <c r="K717" s="215"/>
    </row>
    <row r="718" spans="1:11" ht="30" x14ac:dyDescent="0.4">
      <c r="A718" s="215"/>
      <c r="B718" s="215"/>
      <c r="C718" s="215"/>
      <c r="D718" s="284"/>
      <c r="E718" s="284"/>
      <c r="F718" s="215"/>
      <c r="G718" s="215"/>
      <c r="H718" s="215"/>
      <c r="I718" s="215"/>
      <c r="J718" s="215"/>
      <c r="K718" s="215"/>
    </row>
    <row r="719" spans="1:11" ht="30" x14ac:dyDescent="0.4">
      <c r="A719" s="215"/>
      <c r="B719" s="215"/>
      <c r="C719" s="215"/>
      <c r="D719" s="284"/>
      <c r="E719" s="284"/>
      <c r="F719" s="215"/>
      <c r="G719" s="215"/>
      <c r="H719" s="215"/>
      <c r="I719" s="215"/>
      <c r="J719" s="215"/>
      <c r="K719" s="215"/>
    </row>
    <row r="720" spans="1:11" ht="30" x14ac:dyDescent="0.4">
      <c r="A720" s="215"/>
      <c r="B720" s="215"/>
      <c r="C720" s="215"/>
      <c r="D720" s="284"/>
      <c r="E720" s="284"/>
      <c r="F720" s="215"/>
      <c r="G720" s="215"/>
      <c r="H720" s="215"/>
      <c r="I720" s="215"/>
      <c r="J720" s="215"/>
      <c r="K720" s="215"/>
    </row>
    <row r="721" spans="1:11" ht="30" x14ac:dyDescent="0.4">
      <c r="A721" s="215"/>
      <c r="B721" s="215"/>
      <c r="C721" s="215"/>
      <c r="D721" s="284"/>
      <c r="E721" s="284"/>
      <c r="F721" s="215"/>
      <c r="G721" s="215"/>
      <c r="H721" s="215"/>
      <c r="I721" s="215"/>
      <c r="J721" s="215"/>
      <c r="K721" s="215"/>
    </row>
    <row r="722" spans="1:11" ht="30" x14ac:dyDescent="0.4">
      <c r="A722" s="215"/>
      <c r="B722" s="215"/>
      <c r="C722" s="215"/>
      <c r="D722" s="284"/>
      <c r="E722" s="284"/>
      <c r="F722" s="215"/>
      <c r="G722" s="215"/>
      <c r="H722" s="215"/>
      <c r="I722" s="215"/>
      <c r="J722" s="215"/>
      <c r="K722" s="215"/>
    </row>
    <row r="723" spans="1:11" ht="30" x14ac:dyDescent="0.4">
      <c r="A723" s="215"/>
      <c r="B723" s="215"/>
      <c r="C723" s="215"/>
      <c r="D723" s="284"/>
      <c r="E723" s="284"/>
      <c r="F723" s="215"/>
      <c r="G723" s="215"/>
      <c r="H723" s="215"/>
      <c r="I723" s="215"/>
      <c r="J723" s="215"/>
      <c r="K723" s="215"/>
    </row>
    <row r="724" spans="1:11" ht="30" x14ac:dyDescent="0.4">
      <c r="A724" s="215"/>
      <c r="B724" s="215"/>
      <c r="C724" s="215"/>
      <c r="D724" s="284"/>
      <c r="E724" s="284"/>
      <c r="F724" s="215"/>
      <c r="G724" s="215"/>
      <c r="H724" s="215"/>
      <c r="I724" s="215"/>
      <c r="J724" s="215"/>
      <c r="K724" s="215"/>
    </row>
    <row r="725" spans="1:11" ht="30" x14ac:dyDescent="0.4">
      <c r="A725" s="215"/>
      <c r="B725" s="215"/>
      <c r="C725" s="215"/>
      <c r="D725" s="284"/>
      <c r="E725" s="284"/>
      <c r="F725" s="215"/>
      <c r="G725" s="215"/>
      <c r="H725" s="215"/>
      <c r="I725" s="215"/>
      <c r="J725" s="215"/>
      <c r="K725" s="215"/>
    </row>
    <row r="726" spans="1:11" ht="30" x14ac:dyDescent="0.4">
      <c r="A726" s="215"/>
      <c r="B726" s="215"/>
      <c r="C726" s="215"/>
      <c r="D726" s="284"/>
      <c r="E726" s="284"/>
      <c r="F726" s="215"/>
      <c r="G726" s="215"/>
      <c r="H726" s="215"/>
      <c r="I726" s="215"/>
      <c r="J726" s="215"/>
      <c r="K726" s="215"/>
    </row>
    <row r="727" spans="1:11" ht="30" x14ac:dyDescent="0.4">
      <c r="A727" s="215"/>
      <c r="B727" s="215"/>
      <c r="C727" s="215"/>
      <c r="D727" s="284"/>
      <c r="E727" s="284"/>
      <c r="F727" s="215"/>
      <c r="G727" s="215"/>
      <c r="H727" s="215"/>
      <c r="I727" s="215"/>
      <c r="J727" s="215"/>
      <c r="K727" s="215"/>
    </row>
    <row r="728" spans="1:11" ht="30" x14ac:dyDescent="0.4">
      <c r="A728" s="215"/>
      <c r="B728" s="215"/>
      <c r="C728" s="215"/>
      <c r="D728" s="284"/>
      <c r="E728" s="284"/>
      <c r="F728" s="215"/>
      <c r="G728" s="215"/>
      <c r="H728" s="215"/>
      <c r="I728" s="215"/>
      <c r="J728" s="215"/>
      <c r="K728" s="215"/>
    </row>
    <row r="729" spans="1:11" ht="30" x14ac:dyDescent="0.4">
      <c r="A729" s="215"/>
      <c r="B729" s="215"/>
      <c r="C729" s="215"/>
      <c r="D729" s="284"/>
      <c r="E729" s="284"/>
      <c r="F729" s="215"/>
      <c r="G729" s="215"/>
      <c r="H729" s="215"/>
      <c r="I729" s="215"/>
      <c r="J729" s="215"/>
      <c r="K729" s="215"/>
    </row>
    <row r="730" spans="1:11" ht="30" x14ac:dyDescent="0.4">
      <c r="A730" s="215"/>
      <c r="B730" s="215"/>
      <c r="C730" s="215"/>
      <c r="D730" s="284"/>
      <c r="E730" s="284"/>
      <c r="F730" s="215"/>
      <c r="G730" s="215"/>
      <c r="H730" s="215"/>
      <c r="I730" s="215"/>
      <c r="J730" s="215"/>
      <c r="K730" s="215"/>
    </row>
    <row r="731" spans="1:11" ht="30" x14ac:dyDescent="0.4">
      <c r="A731" s="215"/>
      <c r="B731" s="215"/>
      <c r="C731" s="215"/>
      <c r="D731" s="284"/>
      <c r="E731" s="284"/>
      <c r="F731" s="215"/>
      <c r="G731" s="215"/>
      <c r="H731" s="215"/>
      <c r="I731" s="215"/>
      <c r="J731" s="215"/>
      <c r="K731" s="215"/>
    </row>
    <row r="732" spans="1:11" ht="30" x14ac:dyDescent="0.4">
      <c r="A732" s="215"/>
      <c r="B732" s="215"/>
      <c r="C732" s="215"/>
      <c r="D732" s="284"/>
      <c r="E732" s="284"/>
      <c r="F732" s="215"/>
      <c r="G732" s="215"/>
      <c r="H732" s="215"/>
      <c r="I732" s="215"/>
      <c r="J732" s="215"/>
      <c r="K732" s="215"/>
    </row>
    <row r="733" spans="1:11" ht="30" x14ac:dyDescent="0.4">
      <c r="A733" s="215"/>
      <c r="B733" s="215"/>
      <c r="C733" s="215"/>
      <c r="D733" s="284"/>
      <c r="E733" s="284"/>
      <c r="F733" s="215"/>
      <c r="G733" s="215"/>
      <c r="H733" s="215"/>
      <c r="I733" s="215"/>
      <c r="J733" s="215"/>
      <c r="K733" s="215"/>
    </row>
    <row r="734" spans="1:11" ht="30" x14ac:dyDescent="0.4">
      <c r="A734" s="215"/>
      <c r="B734" s="215"/>
      <c r="C734" s="215"/>
      <c r="D734" s="284"/>
      <c r="E734" s="284"/>
      <c r="F734" s="215"/>
      <c r="G734" s="215"/>
      <c r="H734" s="215"/>
      <c r="I734" s="215"/>
      <c r="J734" s="215"/>
      <c r="K734" s="215"/>
    </row>
    <row r="735" spans="1:11" ht="30" x14ac:dyDescent="0.4">
      <c r="A735" s="215"/>
      <c r="B735" s="215"/>
      <c r="C735" s="215"/>
      <c r="D735" s="284"/>
      <c r="E735" s="284"/>
      <c r="F735" s="215"/>
      <c r="G735" s="215"/>
      <c r="H735" s="215"/>
      <c r="I735" s="215"/>
      <c r="J735" s="215"/>
      <c r="K735" s="215"/>
    </row>
    <row r="736" spans="1:11" ht="30" x14ac:dyDescent="0.4">
      <c r="A736" s="215"/>
      <c r="B736" s="215"/>
      <c r="C736" s="215"/>
      <c r="D736" s="284"/>
      <c r="E736" s="284"/>
      <c r="F736" s="215"/>
      <c r="G736" s="215"/>
      <c r="H736" s="215"/>
      <c r="I736" s="215"/>
      <c r="J736" s="215"/>
      <c r="K736" s="215"/>
    </row>
    <row r="737" spans="1:11" ht="30" x14ac:dyDescent="0.4">
      <c r="A737" s="215"/>
      <c r="B737" s="215"/>
      <c r="C737" s="215"/>
      <c r="D737" s="284"/>
      <c r="E737" s="284"/>
      <c r="F737" s="215"/>
      <c r="G737" s="215"/>
      <c r="H737" s="215"/>
      <c r="I737" s="215"/>
      <c r="J737" s="215"/>
      <c r="K737" s="215"/>
    </row>
    <row r="738" spans="1:11" ht="30" x14ac:dyDescent="0.4">
      <c r="A738" s="215"/>
      <c r="B738" s="215"/>
      <c r="C738" s="215"/>
      <c r="D738" s="284"/>
      <c r="E738" s="284"/>
      <c r="F738" s="215"/>
      <c r="G738" s="215"/>
      <c r="H738" s="215"/>
      <c r="I738" s="215"/>
      <c r="J738" s="215"/>
      <c r="K738" s="215"/>
    </row>
    <row r="739" spans="1:11" ht="30" x14ac:dyDescent="0.4">
      <c r="A739" s="215"/>
      <c r="B739" s="215"/>
      <c r="C739" s="215"/>
      <c r="D739" s="284"/>
      <c r="E739" s="284"/>
      <c r="F739" s="215"/>
      <c r="G739" s="215"/>
      <c r="H739" s="215"/>
      <c r="I739" s="215"/>
      <c r="J739" s="215"/>
      <c r="K739" s="215"/>
    </row>
    <row r="740" spans="1:11" ht="30" x14ac:dyDescent="0.4">
      <c r="A740" s="215"/>
      <c r="B740" s="215"/>
      <c r="C740" s="215"/>
      <c r="D740" s="284"/>
      <c r="E740" s="284"/>
      <c r="F740" s="215"/>
      <c r="G740" s="215"/>
      <c r="H740" s="215"/>
      <c r="I740" s="215"/>
      <c r="J740" s="215"/>
      <c r="K740" s="215"/>
    </row>
    <row r="741" spans="1:11" ht="30" x14ac:dyDescent="0.4">
      <c r="A741" s="215"/>
      <c r="B741" s="215"/>
      <c r="C741" s="215"/>
      <c r="D741" s="284"/>
      <c r="E741" s="284"/>
      <c r="F741" s="215"/>
      <c r="G741" s="215"/>
      <c r="H741" s="215"/>
      <c r="I741" s="215"/>
      <c r="J741" s="215"/>
      <c r="K741" s="215"/>
    </row>
    <row r="742" spans="1:11" ht="30" x14ac:dyDescent="0.4">
      <c r="A742" s="215"/>
      <c r="B742" s="215"/>
      <c r="C742" s="215"/>
      <c r="D742" s="284"/>
      <c r="E742" s="284"/>
      <c r="F742" s="215"/>
      <c r="G742" s="215"/>
      <c r="H742" s="215"/>
      <c r="I742" s="215"/>
      <c r="J742" s="215"/>
      <c r="K742" s="215"/>
    </row>
    <row r="743" spans="1:11" ht="30" x14ac:dyDescent="0.4">
      <c r="A743" s="215"/>
      <c r="B743" s="215"/>
      <c r="C743" s="215"/>
      <c r="D743" s="284"/>
      <c r="E743" s="284"/>
      <c r="F743" s="215"/>
      <c r="G743" s="215"/>
      <c r="H743" s="215"/>
      <c r="I743" s="215"/>
      <c r="J743" s="215"/>
      <c r="K743" s="215"/>
    </row>
    <row r="744" spans="1:11" ht="30" x14ac:dyDescent="0.4">
      <c r="A744" s="215"/>
      <c r="B744" s="215"/>
      <c r="C744" s="215"/>
      <c r="D744" s="284"/>
      <c r="E744" s="284"/>
      <c r="F744" s="215"/>
      <c r="G744" s="215"/>
      <c r="H744" s="215"/>
      <c r="I744" s="215"/>
      <c r="J744" s="215"/>
      <c r="K744" s="215"/>
    </row>
    <row r="745" spans="1:11" ht="30" x14ac:dyDescent="0.4">
      <c r="A745" s="215"/>
      <c r="B745" s="215"/>
      <c r="C745" s="215"/>
      <c r="D745" s="284"/>
      <c r="E745" s="284"/>
      <c r="F745" s="215"/>
      <c r="G745" s="215"/>
      <c r="H745" s="215"/>
      <c r="I745" s="215"/>
      <c r="J745" s="215"/>
      <c r="K745" s="215"/>
    </row>
    <row r="746" spans="1:11" ht="30" x14ac:dyDescent="0.4">
      <c r="A746" s="215"/>
      <c r="B746" s="215"/>
      <c r="C746" s="215"/>
      <c r="D746" s="284"/>
      <c r="E746" s="284"/>
      <c r="F746" s="215"/>
      <c r="G746" s="215"/>
      <c r="H746" s="215"/>
      <c r="I746" s="215"/>
      <c r="J746" s="215"/>
      <c r="K746" s="215"/>
    </row>
    <row r="747" spans="1:11" ht="30" x14ac:dyDescent="0.4">
      <c r="A747" s="215"/>
      <c r="B747" s="215"/>
      <c r="C747" s="215"/>
      <c r="D747" s="284"/>
      <c r="E747" s="284"/>
      <c r="F747" s="215"/>
      <c r="G747" s="215"/>
      <c r="H747" s="215"/>
      <c r="I747" s="215"/>
      <c r="J747" s="215"/>
      <c r="K747" s="215"/>
    </row>
    <row r="748" spans="1:11" ht="30" x14ac:dyDescent="0.4">
      <c r="A748" s="215"/>
      <c r="B748" s="215"/>
      <c r="C748" s="215"/>
      <c r="D748" s="284"/>
      <c r="E748" s="284"/>
      <c r="F748" s="215"/>
      <c r="G748" s="215"/>
      <c r="H748" s="215"/>
      <c r="I748" s="215"/>
      <c r="J748" s="215"/>
      <c r="K748" s="215"/>
    </row>
    <row r="749" spans="1:11" ht="30" x14ac:dyDescent="0.4">
      <c r="A749" s="215"/>
      <c r="B749" s="215"/>
      <c r="C749" s="215"/>
      <c r="D749" s="284"/>
      <c r="E749" s="284"/>
      <c r="F749" s="215"/>
      <c r="G749" s="215"/>
      <c r="H749" s="215"/>
      <c r="I749" s="215"/>
      <c r="J749" s="215"/>
      <c r="K749" s="215"/>
    </row>
    <row r="750" spans="1:11" ht="30" x14ac:dyDescent="0.4">
      <c r="A750" s="215"/>
      <c r="B750" s="215"/>
      <c r="C750" s="215"/>
      <c r="D750" s="284"/>
      <c r="E750" s="284"/>
      <c r="F750" s="215"/>
      <c r="G750" s="215"/>
      <c r="H750" s="215"/>
      <c r="I750" s="215"/>
      <c r="J750" s="215"/>
      <c r="K750" s="215"/>
    </row>
    <row r="751" spans="1:11" ht="30" x14ac:dyDescent="0.4">
      <c r="A751" s="215"/>
      <c r="B751" s="215"/>
      <c r="C751" s="215"/>
      <c r="D751" s="284"/>
      <c r="E751" s="284"/>
      <c r="F751" s="215"/>
      <c r="G751" s="215"/>
      <c r="H751" s="215"/>
      <c r="I751" s="215"/>
      <c r="J751" s="215"/>
      <c r="K751" s="215"/>
    </row>
    <row r="752" spans="1:11" ht="30" x14ac:dyDescent="0.4">
      <c r="A752" s="215"/>
      <c r="B752" s="215"/>
      <c r="C752" s="215"/>
      <c r="D752" s="284"/>
      <c r="E752" s="284"/>
      <c r="F752" s="215"/>
      <c r="G752" s="215"/>
      <c r="H752" s="215"/>
      <c r="I752" s="215"/>
      <c r="J752" s="215"/>
      <c r="K752" s="215"/>
    </row>
    <row r="753" spans="1:11" ht="30" x14ac:dyDescent="0.4">
      <c r="A753" s="215"/>
      <c r="B753" s="215"/>
      <c r="C753" s="215"/>
      <c r="D753" s="284"/>
      <c r="E753" s="284"/>
      <c r="F753" s="215"/>
      <c r="G753" s="215"/>
      <c r="H753" s="215"/>
      <c r="I753" s="215"/>
      <c r="J753" s="215"/>
      <c r="K753" s="215"/>
    </row>
    <row r="754" spans="1:11" ht="30" x14ac:dyDescent="0.4">
      <c r="A754" s="215"/>
      <c r="B754" s="215"/>
      <c r="C754" s="215"/>
      <c r="D754" s="284"/>
      <c r="E754" s="284"/>
      <c r="F754" s="215"/>
      <c r="G754" s="215"/>
      <c r="H754" s="215"/>
      <c r="I754" s="215"/>
      <c r="J754" s="215"/>
      <c r="K754" s="215"/>
    </row>
    <row r="755" spans="1:11" ht="30" x14ac:dyDescent="0.4">
      <c r="A755" s="215"/>
      <c r="B755" s="215"/>
      <c r="C755" s="215"/>
      <c r="D755" s="284"/>
      <c r="E755" s="284"/>
      <c r="F755" s="215"/>
      <c r="G755" s="215"/>
      <c r="H755" s="215"/>
      <c r="I755" s="215"/>
      <c r="J755" s="215"/>
      <c r="K755" s="215"/>
    </row>
    <row r="756" spans="1:11" ht="30" x14ac:dyDescent="0.4">
      <c r="A756" s="215"/>
      <c r="B756" s="215"/>
      <c r="C756" s="215"/>
      <c r="D756" s="284"/>
      <c r="E756" s="284"/>
      <c r="F756" s="215"/>
      <c r="G756" s="215"/>
      <c r="H756" s="215"/>
      <c r="I756" s="215"/>
      <c r="J756" s="215"/>
      <c r="K756" s="215"/>
    </row>
    <row r="757" spans="1:11" ht="30" x14ac:dyDescent="0.4">
      <c r="A757" s="215"/>
      <c r="B757" s="215"/>
      <c r="C757" s="215"/>
      <c r="D757" s="284"/>
      <c r="E757" s="284"/>
      <c r="F757" s="215"/>
      <c r="G757" s="215"/>
      <c r="H757" s="215"/>
      <c r="I757" s="215"/>
      <c r="J757" s="215"/>
      <c r="K757" s="215"/>
    </row>
    <row r="758" spans="1:11" ht="30" x14ac:dyDescent="0.4">
      <c r="A758" s="215"/>
      <c r="B758" s="215"/>
      <c r="C758" s="215"/>
      <c r="D758" s="284"/>
      <c r="E758" s="284"/>
      <c r="F758" s="215"/>
      <c r="G758" s="215"/>
      <c r="H758" s="215"/>
      <c r="I758" s="215"/>
      <c r="J758" s="215"/>
      <c r="K758" s="215"/>
    </row>
    <row r="759" spans="1:11" ht="30" x14ac:dyDescent="0.4">
      <c r="A759" s="215"/>
      <c r="B759" s="215"/>
      <c r="C759" s="215"/>
      <c r="D759" s="284"/>
      <c r="E759" s="284"/>
      <c r="F759" s="215"/>
      <c r="G759" s="215"/>
      <c r="H759" s="215"/>
      <c r="I759" s="215"/>
      <c r="J759" s="215"/>
      <c r="K759" s="215"/>
    </row>
    <row r="760" spans="1:11" ht="30" x14ac:dyDescent="0.4">
      <c r="A760" s="215"/>
      <c r="B760" s="215"/>
      <c r="C760" s="215"/>
      <c r="D760" s="284"/>
      <c r="E760" s="284"/>
      <c r="F760" s="215"/>
      <c r="G760" s="215"/>
      <c r="H760" s="215"/>
      <c r="I760" s="215"/>
      <c r="J760" s="215"/>
      <c r="K760" s="215"/>
    </row>
    <row r="761" spans="1:11" ht="30" x14ac:dyDescent="0.4">
      <c r="A761" s="215"/>
      <c r="B761" s="215"/>
      <c r="C761" s="215"/>
      <c r="D761" s="284"/>
      <c r="E761" s="284"/>
      <c r="F761" s="215"/>
      <c r="G761" s="215"/>
      <c r="H761" s="215"/>
      <c r="I761" s="215"/>
      <c r="J761" s="215"/>
      <c r="K761" s="215"/>
    </row>
    <row r="762" spans="1:11" ht="30" x14ac:dyDescent="0.4">
      <c r="A762" s="215"/>
      <c r="B762" s="215"/>
      <c r="C762" s="215"/>
      <c r="D762" s="284"/>
      <c r="E762" s="284"/>
      <c r="F762" s="215"/>
      <c r="G762" s="215"/>
      <c r="H762" s="215"/>
      <c r="I762" s="215"/>
      <c r="J762" s="215"/>
      <c r="K762" s="215"/>
    </row>
    <row r="763" spans="1:11" ht="30" x14ac:dyDescent="0.4">
      <c r="A763" s="215"/>
      <c r="B763" s="215"/>
      <c r="C763" s="215"/>
      <c r="D763" s="284"/>
      <c r="E763" s="284"/>
      <c r="F763" s="215"/>
      <c r="G763" s="215"/>
      <c r="H763" s="215"/>
      <c r="I763" s="215"/>
      <c r="J763" s="215"/>
      <c r="K763" s="215"/>
    </row>
    <row r="764" spans="1:11" ht="30" x14ac:dyDescent="0.4">
      <c r="A764" s="215"/>
      <c r="B764" s="215"/>
      <c r="C764" s="215"/>
      <c r="D764" s="284"/>
      <c r="E764" s="284"/>
      <c r="F764" s="215"/>
      <c r="G764" s="215"/>
      <c r="H764" s="215"/>
      <c r="I764" s="215"/>
      <c r="J764" s="215"/>
      <c r="K764" s="215"/>
    </row>
    <row r="765" spans="1:11" ht="30" x14ac:dyDescent="0.4">
      <c r="A765" s="215"/>
      <c r="B765" s="215"/>
      <c r="C765" s="215"/>
      <c r="D765" s="284"/>
      <c r="E765" s="284"/>
      <c r="F765" s="215"/>
      <c r="G765" s="215"/>
      <c r="H765" s="215"/>
      <c r="I765" s="215"/>
      <c r="J765" s="215"/>
      <c r="K765" s="215"/>
    </row>
    <row r="766" spans="1:11" ht="30" x14ac:dyDescent="0.4">
      <c r="A766" s="215"/>
      <c r="B766" s="215"/>
      <c r="C766" s="215"/>
      <c r="D766" s="284"/>
      <c r="E766" s="284"/>
      <c r="F766" s="215"/>
      <c r="G766" s="215"/>
      <c r="H766" s="215"/>
      <c r="I766" s="215"/>
      <c r="J766" s="215"/>
      <c r="K766" s="215"/>
    </row>
    <row r="767" spans="1:11" ht="30" x14ac:dyDescent="0.4">
      <c r="A767" s="215"/>
      <c r="B767" s="215"/>
      <c r="C767" s="215"/>
      <c r="D767" s="284"/>
      <c r="E767" s="284"/>
      <c r="F767" s="215"/>
      <c r="G767" s="215"/>
      <c r="H767" s="215"/>
      <c r="I767" s="215"/>
      <c r="J767" s="215"/>
      <c r="K767" s="215"/>
    </row>
    <row r="768" spans="1:11" ht="30" x14ac:dyDescent="0.4">
      <c r="A768" s="215"/>
      <c r="B768" s="215"/>
      <c r="C768" s="215"/>
      <c r="D768" s="284"/>
      <c r="E768" s="284"/>
      <c r="F768" s="215"/>
      <c r="G768" s="215"/>
      <c r="H768" s="215"/>
      <c r="I768" s="215"/>
      <c r="J768" s="215"/>
      <c r="K768" s="215"/>
    </row>
    <row r="769" spans="1:11" ht="30" x14ac:dyDescent="0.4">
      <c r="A769" s="215"/>
      <c r="B769" s="215"/>
      <c r="C769" s="215"/>
      <c r="D769" s="284"/>
      <c r="E769" s="284"/>
      <c r="F769" s="215"/>
      <c r="G769" s="215"/>
      <c r="H769" s="215"/>
      <c r="I769" s="215"/>
      <c r="J769" s="215"/>
      <c r="K769" s="215"/>
    </row>
    <row r="770" spans="1:11" ht="30" x14ac:dyDescent="0.4">
      <c r="A770" s="215"/>
      <c r="B770" s="215"/>
      <c r="C770" s="215"/>
      <c r="D770" s="284"/>
      <c r="E770" s="284"/>
      <c r="F770" s="215"/>
      <c r="G770" s="215"/>
      <c r="H770" s="215"/>
      <c r="I770" s="215"/>
      <c r="J770" s="215"/>
      <c r="K770" s="215"/>
    </row>
    <row r="771" spans="1:11" ht="30" x14ac:dyDescent="0.4">
      <c r="A771" s="215"/>
      <c r="B771" s="215"/>
      <c r="C771" s="215"/>
      <c r="D771" s="284"/>
      <c r="E771" s="284"/>
      <c r="F771" s="215"/>
      <c r="G771" s="215"/>
      <c r="H771" s="215"/>
      <c r="I771" s="215"/>
      <c r="J771" s="215"/>
      <c r="K771" s="215"/>
    </row>
    <row r="772" spans="1:11" ht="30" x14ac:dyDescent="0.4">
      <c r="A772" s="215"/>
      <c r="B772" s="215"/>
      <c r="C772" s="215"/>
      <c r="D772" s="284"/>
      <c r="E772" s="284"/>
      <c r="F772" s="215"/>
      <c r="G772" s="215"/>
      <c r="H772" s="215"/>
      <c r="I772" s="215"/>
      <c r="J772" s="215"/>
      <c r="K772" s="215"/>
    </row>
    <row r="773" spans="1:11" ht="30" x14ac:dyDescent="0.4">
      <c r="A773" s="215"/>
      <c r="B773" s="215"/>
      <c r="C773" s="215"/>
      <c r="D773" s="284"/>
      <c r="E773" s="284"/>
      <c r="F773" s="215"/>
      <c r="G773" s="215"/>
      <c r="H773" s="215"/>
      <c r="I773" s="215"/>
      <c r="J773" s="215"/>
      <c r="K773" s="215"/>
    </row>
    <row r="774" spans="1:11" ht="30" x14ac:dyDescent="0.4">
      <c r="A774" s="215"/>
      <c r="B774" s="215"/>
      <c r="C774" s="215"/>
      <c r="D774" s="284"/>
      <c r="E774" s="284"/>
      <c r="F774" s="215"/>
      <c r="G774" s="215"/>
      <c r="H774" s="215"/>
      <c r="I774" s="215"/>
      <c r="J774" s="215"/>
      <c r="K774" s="215"/>
    </row>
    <row r="775" spans="1:11" ht="30" x14ac:dyDescent="0.4">
      <c r="A775" s="215"/>
      <c r="B775" s="215"/>
      <c r="C775" s="215"/>
      <c r="D775" s="284"/>
      <c r="E775" s="284"/>
      <c r="F775" s="215"/>
      <c r="G775" s="215"/>
      <c r="H775" s="215"/>
      <c r="I775" s="215"/>
      <c r="J775" s="215"/>
      <c r="K775" s="215"/>
    </row>
    <row r="776" spans="1:11" ht="30" x14ac:dyDescent="0.4">
      <c r="A776" s="215"/>
      <c r="B776" s="215"/>
      <c r="C776" s="215"/>
      <c r="D776" s="284"/>
      <c r="E776" s="284"/>
      <c r="F776" s="215"/>
      <c r="G776" s="215"/>
      <c r="H776" s="215"/>
      <c r="I776" s="215"/>
      <c r="J776" s="215"/>
      <c r="K776" s="215"/>
    </row>
    <row r="777" spans="1:11" ht="30" x14ac:dyDescent="0.4">
      <c r="A777" s="215"/>
      <c r="B777" s="215"/>
      <c r="C777" s="215"/>
      <c r="D777" s="284"/>
      <c r="E777" s="284"/>
      <c r="F777" s="215"/>
      <c r="G777" s="215"/>
      <c r="H777" s="215"/>
      <c r="I777" s="215"/>
      <c r="J777" s="215"/>
      <c r="K777" s="215"/>
    </row>
    <row r="778" spans="1:11" ht="30" x14ac:dyDescent="0.4">
      <c r="A778" s="215"/>
      <c r="B778" s="215"/>
      <c r="C778" s="215"/>
      <c r="D778" s="284"/>
      <c r="E778" s="284"/>
      <c r="F778" s="215"/>
      <c r="G778" s="215"/>
      <c r="H778" s="215"/>
      <c r="I778" s="215"/>
      <c r="J778" s="215"/>
      <c r="K778" s="215"/>
    </row>
    <row r="779" spans="1:11" ht="30" x14ac:dyDescent="0.4">
      <c r="A779" s="215"/>
      <c r="B779" s="215"/>
      <c r="C779" s="215"/>
      <c r="D779" s="284"/>
      <c r="E779" s="284"/>
      <c r="F779" s="215"/>
      <c r="G779" s="215"/>
      <c r="H779" s="215"/>
      <c r="I779" s="215"/>
      <c r="J779" s="215"/>
      <c r="K779" s="215"/>
    </row>
    <row r="780" spans="1:11" ht="30" x14ac:dyDescent="0.4">
      <c r="A780" s="215"/>
      <c r="B780" s="215"/>
      <c r="C780" s="215"/>
      <c r="D780" s="284"/>
      <c r="E780" s="284"/>
      <c r="F780" s="215"/>
      <c r="G780" s="215"/>
      <c r="H780" s="215"/>
      <c r="I780" s="215"/>
      <c r="J780" s="215"/>
      <c r="K780" s="215"/>
    </row>
    <row r="781" spans="1:11" ht="30" x14ac:dyDescent="0.4">
      <c r="A781" s="215"/>
      <c r="B781" s="215"/>
      <c r="C781" s="215"/>
      <c r="D781" s="284"/>
      <c r="E781" s="284"/>
      <c r="F781" s="215"/>
      <c r="G781" s="215"/>
      <c r="H781" s="215"/>
      <c r="I781" s="215"/>
      <c r="J781" s="215"/>
      <c r="K781" s="215"/>
    </row>
    <row r="782" spans="1:11" ht="30" x14ac:dyDescent="0.4">
      <c r="A782" s="215"/>
      <c r="B782" s="215"/>
      <c r="C782" s="215"/>
      <c r="D782" s="284"/>
      <c r="E782" s="284"/>
      <c r="F782" s="215"/>
      <c r="G782" s="215"/>
      <c r="H782" s="215"/>
      <c r="I782" s="215"/>
      <c r="J782" s="215"/>
      <c r="K782" s="215"/>
    </row>
    <row r="783" spans="1:11" ht="30" x14ac:dyDescent="0.4">
      <c r="A783" s="215"/>
      <c r="B783" s="215"/>
      <c r="C783" s="215"/>
      <c r="D783" s="284"/>
      <c r="E783" s="284"/>
      <c r="F783" s="215"/>
      <c r="G783" s="215"/>
      <c r="H783" s="215"/>
      <c r="I783" s="215"/>
      <c r="J783" s="215"/>
      <c r="K783" s="215"/>
    </row>
    <row r="784" spans="1:11" ht="30" x14ac:dyDescent="0.4">
      <c r="A784" s="215"/>
      <c r="B784" s="215"/>
      <c r="C784" s="215"/>
      <c r="D784" s="284"/>
      <c r="E784" s="284"/>
      <c r="F784" s="215"/>
      <c r="G784" s="215"/>
      <c r="H784" s="215"/>
      <c r="I784" s="215"/>
      <c r="J784" s="215"/>
      <c r="K784" s="215"/>
    </row>
    <row r="785" spans="1:11" ht="30" x14ac:dyDescent="0.4">
      <c r="A785" s="215"/>
      <c r="B785" s="215"/>
      <c r="C785" s="215"/>
      <c r="D785" s="284"/>
      <c r="E785" s="284"/>
      <c r="F785" s="215"/>
      <c r="G785" s="215"/>
      <c r="H785" s="215"/>
      <c r="I785" s="215"/>
      <c r="J785" s="215"/>
      <c r="K785" s="215"/>
    </row>
    <row r="786" spans="1:11" ht="30" x14ac:dyDescent="0.4">
      <c r="A786" s="215"/>
      <c r="B786" s="215"/>
      <c r="C786" s="215"/>
      <c r="D786" s="284"/>
      <c r="E786" s="284"/>
      <c r="F786" s="215"/>
      <c r="G786" s="215"/>
      <c r="H786" s="215"/>
      <c r="I786" s="215"/>
      <c r="J786" s="215"/>
      <c r="K786" s="215"/>
    </row>
    <row r="787" spans="1:11" ht="30" x14ac:dyDescent="0.4">
      <c r="A787" s="215"/>
      <c r="B787" s="215"/>
      <c r="C787" s="215"/>
      <c r="D787" s="284"/>
      <c r="E787" s="284"/>
      <c r="F787" s="215"/>
      <c r="G787" s="215"/>
      <c r="H787" s="215"/>
      <c r="I787" s="215"/>
      <c r="J787" s="215"/>
      <c r="K787" s="215"/>
    </row>
    <row r="788" spans="1:11" ht="30" x14ac:dyDescent="0.4">
      <c r="A788" s="215"/>
      <c r="B788" s="215"/>
      <c r="C788" s="215"/>
      <c r="D788" s="284"/>
      <c r="E788" s="284"/>
      <c r="F788" s="215"/>
      <c r="G788" s="215"/>
      <c r="H788" s="215"/>
      <c r="I788" s="215"/>
      <c r="J788" s="215"/>
      <c r="K788" s="215"/>
    </row>
    <row r="789" spans="1:11" ht="30" x14ac:dyDescent="0.4">
      <c r="A789" s="215"/>
      <c r="B789" s="215"/>
      <c r="C789" s="215"/>
      <c r="D789" s="284"/>
      <c r="E789" s="284"/>
      <c r="F789" s="215"/>
      <c r="G789" s="215"/>
      <c r="H789" s="215"/>
      <c r="I789" s="215"/>
      <c r="J789" s="215"/>
      <c r="K789" s="215"/>
    </row>
    <row r="790" spans="1:11" ht="30" x14ac:dyDescent="0.4">
      <c r="A790" s="215"/>
      <c r="B790" s="215"/>
      <c r="C790" s="215"/>
      <c r="D790" s="284"/>
      <c r="E790" s="284"/>
      <c r="F790" s="215"/>
      <c r="G790" s="215"/>
      <c r="H790" s="215"/>
      <c r="I790" s="215"/>
      <c r="J790" s="215"/>
      <c r="K790" s="215"/>
    </row>
    <row r="791" spans="1:11" ht="30" x14ac:dyDescent="0.4">
      <c r="A791" s="215"/>
      <c r="B791" s="215"/>
      <c r="C791" s="215"/>
      <c r="D791" s="284"/>
      <c r="E791" s="284"/>
      <c r="F791" s="215"/>
      <c r="G791" s="215"/>
      <c r="H791" s="215"/>
      <c r="I791" s="215"/>
      <c r="J791" s="215"/>
      <c r="K791" s="215"/>
    </row>
    <row r="792" spans="1:11" ht="30" x14ac:dyDescent="0.4">
      <c r="A792" s="215"/>
      <c r="B792" s="215"/>
      <c r="C792" s="215"/>
      <c r="D792" s="284"/>
      <c r="E792" s="284"/>
      <c r="F792" s="215"/>
      <c r="G792" s="215"/>
      <c r="H792" s="215"/>
      <c r="I792" s="215"/>
      <c r="J792" s="215"/>
      <c r="K792" s="215"/>
    </row>
    <row r="793" spans="1:11" ht="30" x14ac:dyDescent="0.4">
      <c r="A793" s="215"/>
      <c r="B793" s="215"/>
      <c r="C793" s="215"/>
      <c r="D793" s="284"/>
      <c r="E793" s="284"/>
      <c r="F793" s="215"/>
      <c r="G793" s="215"/>
      <c r="H793" s="215"/>
      <c r="I793" s="215"/>
      <c r="J793" s="215"/>
      <c r="K793" s="215"/>
    </row>
    <row r="794" spans="1:11" ht="30" x14ac:dyDescent="0.4">
      <c r="A794" s="215"/>
      <c r="B794" s="215"/>
      <c r="C794" s="215"/>
      <c r="D794" s="284"/>
      <c r="E794" s="284"/>
      <c r="F794" s="215"/>
      <c r="G794" s="215"/>
      <c r="H794" s="215"/>
      <c r="I794" s="215"/>
      <c r="J794" s="215"/>
      <c r="K794" s="215"/>
    </row>
    <row r="795" spans="1:11" ht="30" x14ac:dyDescent="0.4">
      <c r="A795" s="215"/>
      <c r="B795" s="215"/>
      <c r="C795" s="215"/>
      <c r="D795" s="284"/>
      <c r="E795" s="284"/>
      <c r="F795" s="215"/>
      <c r="G795" s="215"/>
      <c r="H795" s="215"/>
      <c r="I795" s="215"/>
      <c r="J795" s="215"/>
      <c r="K795" s="215"/>
    </row>
    <row r="796" spans="1:11" ht="30" x14ac:dyDescent="0.4">
      <c r="A796" s="215"/>
      <c r="B796" s="215"/>
      <c r="C796" s="215"/>
      <c r="D796" s="284"/>
      <c r="E796" s="284"/>
      <c r="F796" s="215"/>
      <c r="G796" s="215"/>
      <c r="H796" s="215"/>
      <c r="I796" s="215"/>
      <c r="J796" s="215"/>
      <c r="K796" s="215"/>
    </row>
    <row r="797" spans="1:11" ht="30" x14ac:dyDescent="0.4">
      <c r="A797" s="215"/>
      <c r="B797" s="215"/>
      <c r="C797" s="215"/>
      <c r="D797" s="284"/>
      <c r="E797" s="284"/>
      <c r="F797" s="215"/>
      <c r="G797" s="215"/>
      <c r="H797" s="215"/>
      <c r="I797" s="215"/>
      <c r="J797" s="215"/>
      <c r="K797" s="215"/>
    </row>
    <row r="798" spans="1:11" ht="30" x14ac:dyDescent="0.4">
      <c r="A798" s="215"/>
      <c r="B798" s="215"/>
      <c r="C798" s="215"/>
      <c r="D798" s="284"/>
      <c r="E798" s="284"/>
      <c r="F798" s="215"/>
      <c r="G798" s="215"/>
      <c r="H798" s="215"/>
      <c r="I798" s="215"/>
      <c r="J798" s="215"/>
      <c r="K798" s="215"/>
    </row>
    <row r="799" spans="1:11" ht="30" x14ac:dyDescent="0.4">
      <c r="A799" s="215"/>
      <c r="B799" s="215"/>
      <c r="C799" s="215"/>
      <c r="D799" s="284"/>
      <c r="E799" s="284"/>
      <c r="F799" s="215"/>
      <c r="G799" s="215"/>
      <c r="H799" s="215"/>
      <c r="I799" s="215"/>
      <c r="J799" s="215"/>
      <c r="K799" s="215"/>
    </row>
    <row r="800" spans="1:11" ht="30" x14ac:dyDescent="0.4">
      <c r="A800" s="215"/>
      <c r="B800" s="215"/>
      <c r="C800" s="215"/>
      <c r="D800" s="284"/>
      <c r="E800" s="284"/>
      <c r="F800" s="215"/>
      <c r="G800" s="215"/>
      <c r="H800" s="215"/>
      <c r="I800" s="215"/>
      <c r="J800" s="215"/>
      <c r="K800" s="215"/>
    </row>
    <row r="801" spans="1:11" ht="30" x14ac:dyDescent="0.4">
      <c r="A801" s="215"/>
      <c r="B801" s="215"/>
      <c r="C801" s="215"/>
      <c r="D801" s="284"/>
      <c r="E801" s="284"/>
      <c r="F801" s="215"/>
      <c r="G801" s="215"/>
      <c r="H801" s="215"/>
      <c r="I801" s="215"/>
      <c r="J801" s="215"/>
      <c r="K801" s="215"/>
    </row>
    <row r="802" spans="1:11" ht="30" x14ac:dyDescent="0.4">
      <c r="A802" s="215"/>
      <c r="B802" s="215"/>
      <c r="C802" s="215"/>
      <c r="D802" s="284"/>
      <c r="E802" s="284"/>
      <c r="F802" s="215"/>
      <c r="G802" s="215"/>
      <c r="H802" s="215"/>
      <c r="I802" s="215"/>
      <c r="J802" s="215"/>
      <c r="K802" s="215"/>
    </row>
    <row r="803" spans="1:11" ht="30" x14ac:dyDescent="0.4">
      <c r="A803" s="215"/>
      <c r="B803" s="215"/>
      <c r="C803" s="215"/>
      <c r="D803" s="284"/>
      <c r="E803" s="284"/>
      <c r="F803" s="215"/>
      <c r="G803" s="215"/>
      <c r="H803" s="215"/>
      <c r="I803" s="215"/>
      <c r="J803" s="215"/>
      <c r="K803" s="215"/>
    </row>
    <row r="804" spans="1:11" ht="30" x14ac:dyDescent="0.4">
      <c r="A804" s="215"/>
      <c r="B804" s="215"/>
      <c r="C804" s="215"/>
      <c r="D804" s="284"/>
      <c r="E804" s="284"/>
      <c r="F804" s="215"/>
      <c r="G804" s="215"/>
      <c r="H804" s="215"/>
      <c r="I804" s="215"/>
      <c r="J804" s="215"/>
      <c r="K804" s="215"/>
    </row>
    <row r="805" spans="1:11" ht="30" x14ac:dyDescent="0.4">
      <c r="A805" s="215"/>
      <c r="B805" s="215"/>
      <c r="C805" s="215"/>
      <c r="D805" s="284"/>
      <c r="E805" s="284"/>
      <c r="F805" s="215"/>
      <c r="G805" s="215"/>
      <c r="H805" s="215"/>
      <c r="I805" s="215"/>
      <c r="J805" s="215"/>
      <c r="K805" s="215"/>
    </row>
    <row r="806" spans="1:11" ht="30" x14ac:dyDescent="0.4">
      <c r="A806" s="215"/>
      <c r="B806" s="215"/>
      <c r="C806" s="215"/>
      <c r="D806" s="284"/>
      <c r="E806" s="284"/>
      <c r="F806" s="215"/>
      <c r="G806" s="215"/>
      <c r="H806" s="215"/>
      <c r="I806" s="215"/>
      <c r="J806" s="215"/>
      <c r="K806" s="215"/>
    </row>
    <row r="807" spans="1:11" ht="30" x14ac:dyDescent="0.4">
      <c r="A807" s="215"/>
      <c r="B807" s="215"/>
      <c r="C807" s="215"/>
      <c r="D807" s="284"/>
      <c r="E807" s="284"/>
      <c r="F807" s="215"/>
      <c r="G807" s="215"/>
      <c r="H807" s="215"/>
      <c r="I807" s="215"/>
      <c r="J807" s="215"/>
      <c r="K807" s="215"/>
    </row>
    <row r="808" spans="1:11" ht="30" x14ac:dyDescent="0.4">
      <c r="A808" s="215"/>
      <c r="B808" s="215"/>
      <c r="C808" s="215"/>
      <c r="D808" s="284"/>
      <c r="E808" s="284"/>
      <c r="F808" s="215"/>
      <c r="G808" s="215"/>
      <c r="H808" s="215"/>
      <c r="I808" s="215"/>
      <c r="J808" s="215"/>
      <c r="K808" s="215"/>
    </row>
    <row r="809" spans="1:11" ht="30" x14ac:dyDescent="0.4">
      <c r="A809" s="215"/>
      <c r="B809" s="215"/>
      <c r="C809" s="215"/>
      <c r="D809" s="284"/>
      <c r="E809" s="284"/>
      <c r="F809" s="215"/>
      <c r="G809" s="215"/>
      <c r="H809" s="215"/>
      <c r="I809" s="215"/>
      <c r="J809" s="215"/>
      <c r="K809" s="215"/>
    </row>
    <row r="810" spans="1:11" ht="30" x14ac:dyDescent="0.4">
      <c r="A810" s="215"/>
      <c r="B810" s="215"/>
      <c r="C810" s="215"/>
      <c r="D810" s="284"/>
      <c r="E810" s="284"/>
      <c r="F810" s="215"/>
      <c r="G810" s="215"/>
      <c r="H810" s="215"/>
      <c r="I810" s="215"/>
      <c r="J810" s="215"/>
      <c r="K810" s="215"/>
    </row>
    <row r="811" spans="1:11" ht="30" x14ac:dyDescent="0.4">
      <c r="A811" s="215"/>
      <c r="B811" s="215"/>
      <c r="C811" s="215"/>
      <c r="D811" s="284"/>
      <c r="E811" s="284"/>
      <c r="F811" s="215"/>
      <c r="G811" s="215"/>
      <c r="H811" s="215"/>
      <c r="I811" s="215"/>
      <c r="J811" s="215"/>
      <c r="K811" s="215"/>
    </row>
    <row r="812" spans="1:11" ht="30" x14ac:dyDescent="0.4">
      <c r="A812" s="215"/>
      <c r="B812" s="215"/>
      <c r="C812" s="215"/>
      <c r="D812" s="284"/>
      <c r="E812" s="284"/>
      <c r="F812" s="215"/>
      <c r="G812" s="215"/>
      <c r="H812" s="215"/>
      <c r="I812" s="215"/>
      <c r="J812" s="215"/>
      <c r="K812" s="215"/>
    </row>
    <row r="813" spans="1:11" ht="30" x14ac:dyDescent="0.4">
      <c r="A813" s="215"/>
      <c r="B813" s="215"/>
      <c r="C813" s="215"/>
      <c r="D813" s="284"/>
      <c r="E813" s="284"/>
      <c r="F813" s="215"/>
      <c r="G813" s="215"/>
      <c r="H813" s="215"/>
      <c r="I813" s="215"/>
      <c r="J813" s="215"/>
      <c r="K813" s="215"/>
    </row>
    <row r="814" spans="1:11" ht="30" x14ac:dyDescent="0.4">
      <c r="A814" s="215"/>
      <c r="B814" s="215"/>
      <c r="C814" s="215"/>
      <c r="D814" s="284"/>
      <c r="E814" s="284"/>
      <c r="F814" s="215"/>
      <c r="G814" s="215"/>
      <c r="H814" s="215"/>
      <c r="I814" s="215"/>
      <c r="J814" s="215"/>
      <c r="K814" s="215"/>
    </row>
    <row r="815" spans="1:11" ht="30" x14ac:dyDescent="0.4">
      <c r="A815" s="215"/>
      <c r="B815" s="215"/>
      <c r="C815" s="215"/>
      <c r="D815" s="284"/>
      <c r="E815" s="284"/>
      <c r="F815" s="215"/>
      <c r="G815" s="215"/>
      <c r="H815" s="215"/>
      <c r="I815" s="215"/>
      <c r="J815" s="215"/>
      <c r="K815" s="215"/>
    </row>
    <row r="816" spans="1:11" ht="30" x14ac:dyDescent="0.4">
      <c r="A816" s="215"/>
      <c r="B816" s="215"/>
      <c r="C816" s="215"/>
      <c r="D816" s="284"/>
      <c r="E816" s="284"/>
      <c r="F816" s="215"/>
      <c r="G816" s="215"/>
      <c r="H816" s="215"/>
      <c r="I816" s="215"/>
      <c r="J816" s="215"/>
      <c r="K816" s="215"/>
    </row>
    <row r="817" spans="1:11" ht="30" x14ac:dyDescent="0.4">
      <c r="A817" s="215"/>
      <c r="B817" s="215"/>
      <c r="C817" s="215"/>
      <c r="D817" s="284"/>
      <c r="E817" s="284"/>
      <c r="F817" s="215"/>
      <c r="G817" s="215"/>
      <c r="H817" s="215"/>
      <c r="I817" s="215"/>
      <c r="J817" s="215"/>
      <c r="K817" s="215"/>
    </row>
    <row r="818" spans="1:11" ht="30" x14ac:dyDescent="0.4">
      <c r="A818" s="215"/>
      <c r="B818" s="215"/>
      <c r="C818" s="215"/>
      <c r="D818" s="284"/>
      <c r="E818" s="284"/>
      <c r="F818" s="215"/>
      <c r="G818" s="215"/>
      <c r="H818" s="215"/>
      <c r="I818" s="215"/>
      <c r="J818" s="215"/>
      <c r="K818" s="215"/>
    </row>
    <row r="819" spans="1:11" ht="30" x14ac:dyDescent="0.4">
      <c r="A819" s="215"/>
      <c r="B819" s="215"/>
      <c r="C819" s="215"/>
      <c r="D819" s="284"/>
      <c r="E819" s="284"/>
      <c r="F819" s="215"/>
      <c r="G819" s="215"/>
      <c r="H819" s="215"/>
      <c r="I819" s="215"/>
      <c r="J819" s="215"/>
      <c r="K819" s="215"/>
    </row>
    <row r="820" spans="1:11" ht="30" x14ac:dyDescent="0.4">
      <c r="A820" s="215"/>
      <c r="B820" s="215"/>
      <c r="C820" s="215"/>
      <c r="D820" s="284"/>
      <c r="E820" s="284"/>
      <c r="F820" s="215"/>
      <c r="G820" s="215"/>
      <c r="H820" s="215"/>
      <c r="I820" s="215"/>
      <c r="J820" s="215"/>
      <c r="K820" s="215"/>
    </row>
    <row r="821" spans="1:11" ht="30" x14ac:dyDescent="0.4">
      <c r="A821" s="215"/>
      <c r="B821" s="215"/>
      <c r="C821" s="215"/>
      <c r="D821" s="284"/>
      <c r="E821" s="284"/>
      <c r="F821" s="215"/>
      <c r="G821" s="215"/>
      <c r="H821" s="215"/>
      <c r="I821" s="215"/>
      <c r="J821" s="215"/>
      <c r="K821" s="215"/>
    </row>
    <row r="822" spans="1:11" ht="30" x14ac:dyDescent="0.4">
      <c r="A822" s="215"/>
      <c r="B822" s="215"/>
      <c r="C822" s="215"/>
      <c r="D822" s="284"/>
      <c r="E822" s="284"/>
      <c r="F822" s="215"/>
      <c r="G822" s="215"/>
      <c r="H822" s="215"/>
      <c r="I822" s="215"/>
      <c r="J822" s="215"/>
      <c r="K822" s="215"/>
    </row>
    <row r="823" spans="1:11" ht="30" x14ac:dyDescent="0.4">
      <c r="A823" s="215"/>
      <c r="B823" s="215"/>
      <c r="C823" s="215"/>
      <c r="D823" s="284"/>
      <c r="E823" s="284"/>
      <c r="F823" s="215"/>
      <c r="G823" s="215"/>
      <c r="H823" s="215"/>
      <c r="I823" s="215"/>
      <c r="J823" s="215"/>
      <c r="K823" s="215"/>
    </row>
    <row r="824" spans="1:11" ht="30" x14ac:dyDescent="0.4">
      <c r="A824" s="215"/>
      <c r="B824" s="215"/>
      <c r="C824" s="215"/>
      <c r="D824" s="284"/>
      <c r="E824" s="284"/>
      <c r="F824" s="215"/>
      <c r="G824" s="215"/>
      <c r="H824" s="215"/>
      <c r="I824" s="215"/>
      <c r="J824" s="215"/>
      <c r="K824" s="215"/>
    </row>
    <row r="825" spans="1:11" ht="30" x14ac:dyDescent="0.4">
      <c r="A825" s="215"/>
      <c r="B825" s="215"/>
      <c r="C825" s="215"/>
      <c r="D825" s="284"/>
      <c r="E825" s="284"/>
      <c r="F825" s="215"/>
      <c r="G825" s="215"/>
      <c r="H825" s="215"/>
      <c r="I825" s="215"/>
      <c r="J825" s="215"/>
      <c r="K825" s="215"/>
    </row>
    <row r="826" spans="1:11" ht="30" x14ac:dyDescent="0.4">
      <c r="A826" s="215"/>
      <c r="B826" s="215"/>
      <c r="C826" s="215"/>
      <c r="D826" s="284"/>
      <c r="E826" s="284"/>
      <c r="F826" s="215"/>
      <c r="G826" s="215"/>
      <c r="H826" s="215"/>
      <c r="I826" s="215"/>
      <c r="J826" s="215"/>
      <c r="K826" s="215"/>
    </row>
    <row r="827" spans="1:11" ht="30" x14ac:dyDescent="0.4">
      <c r="A827" s="215"/>
      <c r="B827" s="215"/>
      <c r="C827" s="215"/>
      <c r="D827" s="284"/>
      <c r="E827" s="284"/>
      <c r="F827" s="215"/>
      <c r="G827" s="215"/>
      <c r="H827" s="215"/>
      <c r="I827" s="215"/>
      <c r="J827" s="215"/>
      <c r="K827" s="215"/>
    </row>
    <row r="828" spans="1:11" ht="30" x14ac:dyDescent="0.4">
      <c r="A828" s="215"/>
      <c r="B828" s="215"/>
      <c r="C828" s="215"/>
      <c r="D828" s="284"/>
      <c r="E828" s="284"/>
      <c r="F828" s="215"/>
      <c r="G828" s="215"/>
      <c r="H828" s="215"/>
      <c r="I828" s="215"/>
      <c r="J828" s="215"/>
      <c r="K828" s="215"/>
    </row>
    <row r="829" spans="1:11" ht="30" x14ac:dyDescent="0.4">
      <c r="A829" s="215"/>
      <c r="B829" s="215"/>
      <c r="C829" s="215"/>
      <c r="D829" s="284"/>
      <c r="E829" s="284"/>
      <c r="F829" s="215"/>
      <c r="G829" s="215"/>
      <c r="H829" s="215"/>
      <c r="I829" s="215"/>
      <c r="J829" s="215"/>
      <c r="K829" s="215"/>
    </row>
    <row r="830" spans="1:11" ht="30" x14ac:dyDescent="0.4">
      <c r="A830" s="215"/>
      <c r="B830" s="215"/>
      <c r="C830" s="215"/>
      <c r="D830" s="284"/>
      <c r="E830" s="284"/>
      <c r="F830" s="215"/>
      <c r="G830" s="215"/>
      <c r="H830" s="215"/>
      <c r="I830" s="215"/>
      <c r="J830" s="215"/>
      <c r="K830" s="215"/>
    </row>
    <row r="831" spans="1:11" ht="30" x14ac:dyDescent="0.4">
      <c r="A831" s="215"/>
      <c r="B831" s="215"/>
      <c r="C831" s="215"/>
      <c r="D831" s="284"/>
      <c r="E831" s="284"/>
      <c r="F831" s="215"/>
      <c r="G831" s="215"/>
      <c r="H831" s="215"/>
      <c r="I831" s="215"/>
      <c r="J831" s="215"/>
      <c r="K831" s="215"/>
    </row>
    <row r="832" spans="1:11" ht="30" x14ac:dyDescent="0.4">
      <c r="A832" s="215"/>
      <c r="B832" s="215"/>
      <c r="C832" s="215"/>
      <c r="D832" s="284"/>
      <c r="E832" s="284"/>
      <c r="F832" s="215"/>
      <c r="G832" s="215"/>
      <c r="H832" s="215"/>
      <c r="I832" s="215"/>
      <c r="J832" s="215"/>
      <c r="K832" s="215"/>
    </row>
    <row r="833" spans="1:11" ht="30" x14ac:dyDescent="0.4">
      <c r="A833" s="215"/>
      <c r="B833" s="215"/>
      <c r="C833" s="215"/>
      <c r="D833" s="284"/>
      <c r="E833" s="284"/>
      <c r="F833" s="215"/>
      <c r="G833" s="215"/>
      <c r="H833" s="215"/>
      <c r="I833" s="215"/>
      <c r="J833" s="215"/>
      <c r="K833" s="215"/>
    </row>
    <row r="834" spans="1:11" ht="30" x14ac:dyDescent="0.4">
      <c r="A834" s="215"/>
      <c r="B834" s="215"/>
      <c r="C834" s="215"/>
      <c r="D834" s="284"/>
      <c r="E834" s="284"/>
      <c r="F834" s="215"/>
      <c r="G834" s="215"/>
      <c r="H834" s="215"/>
      <c r="I834" s="215"/>
      <c r="J834" s="215"/>
      <c r="K834" s="215"/>
    </row>
    <row r="835" spans="1:11" ht="30" x14ac:dyDescent="0.4">
      <c r="A835" s="215"/>
      <c r="B835" s="215"/>
      <c r="C835" s="215"/>
      <c r="D835" s="284"/>
      <c r="E835" s="284"/>
      <c r="F835" s="215"/>
      <c r="G835" s="215"/>
      <c r="H835" s="215"/>
      <c r="I835" s="215"/>
      <c r="J835" s="215"/>
      <c r="K835" s="215"/>
    </row>
    <row r="836" spans="1:11" ht="30" x14ac:dyDescent="0.4">
      <c r="A836" s="215"/>
      <c r="B836" s="215"/>
      <c r="C836" s="215"/>
      <c r="D836" s="284"/>
      <c r="E836" s="284"/>
      <c r="F836" s="215"/>
      <c r="G836" s="215"/>
      <c r="H836" s="215"/>
      <c r="I836" s="215"/>
      <c r="J836" s="215"/>
      <c r="K836" s="215"/>
    </row>
    <row r="837" spans="1:11" ht="30" x14ac:dyDescent="0.4">
      <c r="A837" s="215"/>
      <c r="B837" s="215"/>
      <c r="C837" s="215"/>
      <c r="D837" s="284"/>
      <c r="E837" s="284"/>
      <c r="F837" s="215"/>
      <c r="G837" s="215"/>
      <c r="H837" s="215"/>
      <c r="I837" s="215"/>
      <c r="J837" s="215"/>
      <c r="K837" s="215"/>
    </row>
    <row r="838" spans="1:11" ht="30" x14ac:dyDescent="0.4">
      <c r="A838" s="215"/>
      <c r="B838" s="215"/>
      <c r="C838" s="215"/>
      <c r="D838" s="284"/>
      <c r="E838" s="284"/>
      <c r="F838" s="215"/>
      <c r="G838" s="215"/>
      <c r="H838" s="215"/>
      <c r="I838" s="215"/>
      <c r="J838" s="215"/>
      <c r="K838" s="215"/>
    </row>
    <row r="839" spans="1:11" ht="30" x14ac:dyDescent="0.4">
      <c r="A839" s="215"/>
      <c r="B839" s="215"/>
      <c r="C839" s="215"/>
      <c r="D839" s="284"/>
      <c r="E839" s="284"/>
      <c r="F839" s="215"/>
      <c r="G839" s="215"/>
      <c r="H839" s="215"/>
      <c r="I839" s="215"/>
      <c r="J839" s="215"/>
      <c r="K839" s="215"/>
    </row>
    <row r="840" spans="1:11" ht="30" x14ac:dyDescent="0.4">
      <c r="A840" s="215"/>
      <c r="B840" s="215"/>
      <c r="C840" s="215"/>
      <c r="D840" s="284"/>
      <c r="E840" s="284"/>
      <c r="F840" s="215"/>
      <c r="G840" s="215"/>
      <c r="H840" s="215"/>
      <c r="I840" s="215"/>
      <c r="J840" s="215"/>
      <c r="K840" s="215"/>
    </row>
    <row r="841" spans="1:11" ht="30" x14ac:dyDescent="0.4">
      <c r="A841" s="215"/>
      <c r="B841" s="215"/>
      <c r="C841" s="215"/>
      <c r="D841" s="284"/>
      <c r="E841" s="284"/>
      <c r="F841" s="215"/>
      <c r="G841" s="215"/>
      <c r="H841" s="215"/>
      <c r="I841" s="215"/>
      <c r="J841" s="215"/>
      <c r="K841" s="215"/>
    </row>
    <row r="842" spans="1:11" ht="30" x14ac:dyDescent="0.4">
      <c r="A842" s="215"/>
      <c r="B842" s="215"/>
      <c r="C842" s="215"/>
      <c r="D842" s="284"/>
      <c r="E842" s="284"/>
      <c r="F842" s="215"/>
      <c r="G842" s="215"/>
      <c r="H842" s="215"/>
      <c r="I842" s="215"/>
      <c r="J842" s="215"/>
      <c r="K842" s="215"/>
    </row>
    <row r="843" spans="1:11" ht="30" x14ac:dyDescent="0.4">
      <c r="A843" s="215"/>
      <c r="B843" s="215"/>
      <c r="C843" s="215"/>
      <c r="D843" s="284"/>
      <c r="E843" s="284"/>
      <c r="F843" s="215"/>
      <c r="G843" s="215"/>
      <c r="H843" s="215"/>
      <c r="I843" s="215"/>
      <c r="J843" s="215"/>
      <c r="K843" s="215"/>
    </row>
    <row r="844" spans="1:11" ht="30" x14ac:dyDescent="0.4">
      <c r="A844" s="215"/>
      <c r="B844" s="215"/>
      <c r="C844" s="215"/>
      <c r="D844" s="284"/>
      <c r="E844" s="284"/>
      <c r="F844" s="215"/>
      <c r="G844" s="215"/>
      <c r="H844" s="215"/>
      <c r="I844" s="215"/>
      <c r="J844" s="215"/>
      <c r="K844" s="215"/>
    </row>
    <row r="845" spans="1:11" ht="30" x14ac:dyDescent="0.4">
      <c r="A845" s="215"/>
      <c r="B845" s="215"/>
      <c r="C845" s="215"/>
      <c r="D845" s="284"/>
      <c r="E845" s="284"/>
      <c r="F845" s="215"/>
      <c r="G845" s="215"/>
      <c r="H845" s="215"/>
      <c r="I845" s="215"/>
      <c r="J845" s="215"/>
      <c r="K845" s="215"/>
    </row>
    <row r="846" spans="1:11" ht="30" x14ac:dyDescent="0.4">
      <c r="A846" s="215"/>
      <c r="B846" s="215"/>
      <c r="C846" s="215"/>
      <c r="D846" s="284"/>
      <c r="E846" s="284"/>
      <c r="F846" s="215"/>
      <c r="G846" s="215"/>
      <c r="H846" s="215"/>
      <c r="I846" s="215"/>
      <c r="J846" s="215"/>
      <c r="K846" s="215"/>
    </row>
    <row r="847" spans="1:11" ht="30" x14ac:dyDescent="0.4">
      <c r="A847" s="215"/>
      <c r="B847" s="215"/>
      <c r="C847" s="215"/>
      <c r="D847" s="284"/>
      <c r="E847" s="284"/>
      <c r="F847" s="215"/>
      <c r="G847" s="215"/>
      <c r="H847" s="215"/>
      <c r="I847" s="215"/>
      <c r="J847" s="215"/>
      <c r="K847" s="215"/>
    </row>
    <row r="848" spans="1:11" ht="30" x14ac:dyDescent="0.4">
      <c r="A848" s="215"/>
      <c r="B848" s="215"/>
      <c r="C848" s="215"/>
      <c r="D848" s="284"/>
      <c r="E848" s="284"/>
      <c r="F848" s="215"/>
      <c r="G848" s="215"/>
      <c r="H848" s="215"/>
      <c r="I848" s="215"/>
      <c r="J848" s="215"/>
      <c r="K848" s="215"/>
    </row>
    <row r="849" spans="1:11" ht="30" x14ac:dyDescent="0.4">
      <c r="A849" s="215"/>
      <c r="B849" s="215"/>
      <c r="C849" s="215"/>
      <c r="D849" s="284"/>
      <c r="E849" s="284"/>
      <c r="F849" s="215"/>
      <c r="G849" s="215"/>
      <c r="H849" s="215"/>
      <c r="I849" s="215"/>
      <c r="J849" s="215"/>
      <c r="K849" s="215"/>
    </row>
    <row r="850" spans="1:11" ht="30" x14ac:dyDescent="0.4">
      <c r="A850" s="215"/>
      <c r="B850" s="215"/>
      <c r="C850" s="215"/>
      <c r="D850" s="284"/>
      <c r="E850" s="284"/>
      <c r="F850" s="215"/>
      <c r="G850" s="215"/>
      <c r="H850" s="215"/>
      <c r="I850" s="215"/>
      <c r="J850" s="215"/>
      <c r="K850" s="215"/>
    </row>
    <row r="851" spans="1:11" ht="30" x14ac:dyDescent="0.4">
      <c r="A851" s="215"/>
      <c r="B851" s="215"/>
      <c r="C851" s="215"/>
      <c r="D851" s="284"/>
      <c r="E851" s="284"/>
      <c r="F851" s="215"/>
      <c r="G851" s="215"/>
      <c r="H851" s="215"/>
      <c r="I851" s="215"/>
      <c r="J851" s="215"/>
      <c r="K851" s="215"/>
    </row>
    <row r="852" spans="1:11" ht="30" x14ac:dyDescent="0.4">
      <c r="A852" s="215"/>
      <c r="B852" s="215"/>
      <c r="C852" s="215"/>
      <c r="D852" s="284"/>
      <c r="E852" s="284"/>
      <c r="F852" s="215"/>
      <c r="G852" s="215"/>
      <c r="H852" s="215"/>
      <c r="I852" s="215"/>
      <c r="J852" s="215"/>
      <c r="K852" s="215"/>
    </row>
    <row r="853" spans="1:11" ht="30" x14ac:dyDescent="0.4">
      <c r="A853" s="215"/>
      <c r="B853" s="215"/>
      <c r="C853" s="215"/>
      <c r="D853" s="284"/>
      <c r="E853" s="284"/>
      <c r="F853" s="215"/>
      <c r="G853" s="215"/>
      <c r="H853" s="215"/>
      <c r="I853" s="215"/>
      <c r="J853" s="215"/>
      <c r="K853" s="215"/>
    </row>
    <row r="854" spans="1:11" ht="30" x14ac:dyDescent="0.4">
      <c r="A854" s="215"/>
      <c r="B854" s="215"/>
      <c r="C854" s="215"/>
      <c r="D854" s="284"/>
      <c r="E854" s="284"/>
      <c r="F854" s="215"/>
      <c r="G854" s="215"/>
      <c r="H854" s="215"/>
      <c r="I854" s="215"/>
      <c r="J854" s="215"/>
      <c r="K854" s="215"/>
    </row>
    <row r="855" spans="1:11" ht="30" x14ac:dyDescent="0.4">
      <c r="A855" s="215"/>
      <c r="B855" s="215"/>
      <c r="C855" s="215"/>
      <c r="D855" s="284"/>
      <c r="E855" s="284"/>
      <c r="F855" s="215"/>
      <c r="G855" s="215"/>
      <c r="H855" s="215"/>
      <c r="I855" s="215"/>
      <c r="J855" s="215"/>
      <c r="K855" s="215"/>
    </row>
    <row r="856" spans="1:11" ht="30" x14ac:dyDescent="0.4">
      <c r="A856" s="215"/>
      <c r="B856" s="215"/>
      <c r="C856" s="215"/>
      <c r="D856" s="284"/>
      <c r="E856" s="284"/>
      <c r="F856" s="215"/>
      <c r="G856" s="215"/>
      <c r="H856" s="215"/>
      <c r="I856" s="215"/>
      <c r="J856" s="215"/>
      <c r="K856" s="215"/>
    </row>
    <row r="857" spans="1:11" ht="30" x14ac:dyDescent="0.4">
      <c r="A857" s="215"/>
      <c r="B857" s="215"/>
      <c r="C857" s="215"/>
      <c r="D857" s="284"/>
      <c r="E857" s="284"/>
      <c r="F857" s="215"/>
      <c r="G857" s="215"/>
      <c r="H857" s="215"/>
      <c r="I857" s="215"/>
      <c r="J857" s="215"/>
      <c r="K857" s="215"/>
    </row>
    <row r="858" spans="1:11" ht="30" x14ac:dyDescent="0.4">
      <c r="A858" s="215"/>
      <c r="B858" s="215"/>
      <c r="C858" s="215"/>
      <c r="D858" s="284"/>
      <c r="E858" s="284"/>
      <c r="F858" s="215"/>
      <c r="G858" s="215"/>
      <c r="H858" s="215"/>
      <c r="I858" s="215"/>
      <c r="J858" s="215"/>
      <c r="K858" s="215"/>
    </row>
    <row r="859" spans="1:11" ht="30" x14ac:dyDescent="0.4">
      <c r="A859" s="215"/>
      <c r="B859" s="215"/>
      <c r="C859" s="215"/>
      <c r="D859" s="284"/>
      <c r="E859" s="284"/>
      <c r="F859" s="215"/>
      <c r="G859" s="215"/>
      <c r="H859" s="215"/>
      <c r="I859" s="215"/>
      <c r="J859" s="215"/>
      <c r="K859" s="215"/>
    </row>
    <row r="860" spans="1:11" ht="30" x14ac:dyDescent="0.4">
      <c r="A860" s="215"/>
      <c r="B860" s="215"/>
      <c r="C860" s="215"/>
      <c r="D860" s="284"/>
      <c r="E860" s="284"/>
      <c r="F860" s="215"/>
      <c r="G860" s="215"/>
      <c r="H860" s="215"/>
      <c r="I860" s="215"/>
      <c r="J860" s="215"/>
      <c r="K860" s="215"/>
    </row>
    <row r="861" spans="1:11" ht="30" x14ac:dyDescent="0.4">
      <c r="A861" s="215"/>
      <c r="B861" s="215"/>
      <c r="C861" s="215"/>
      <c r="D861" s="284"/>
      <c r="E861" s="284"/>
      <c r="F861" s="215"/>
      <c r="G861" s="215"/>
      <c r="H861" s="215"/>
      <c r="I861" s="215"/>
      <c r="J861" s="215"/>
      <c r="K861" s="215"/>
    </row>
    <row r="862" spans="1:11" ht="30" x14ac:dyDescent="0.4">
      <c r="A862" s="215"/>
      <c r="B862" s="215"/>
      <c r="C862" s="215"/>
      <c r="D862" s="284"/>
      <c r="E862" s="284"/>
      <c r="F862" s="215"/>
      <c r="G862" s="215"/>
      <c r="H862" s="215"/>
      <c r="I862" s="215"/>
      <c r="J862" s="215"/>
      <c r="K862" s="215"/>
    </row>
    <row r="863" spans="1:11" ht="30" x14ac:dyDescent="0.4">
      <c r="A863" s="215"/>
      <c r="B863" s="215"/>
      <c r="C863" s="215"/>
      <c r="D863" s="284"/>
      <c r="E863" s="284"/>
      <c r="F863" s="215"/>
      <c r="G863" s="215"/>
      <c r="H863" s="215"/>
      <c r="I863" s="215"/>
      <c r="J863" s="215"/>
      <c r="K863" s="215"/>
    </row>
    <row r="864" spans="1:11" ht="30" x14ac:dyDescent="0.4">
      <c r="A864" s="215"/>
      <c r="B864" s="215"/>
      <c r="C864" s="215"/>
      <c r="D864" s="284"/>
      <c r="E864" s="284"/>
      <c r="F864" s="215"/>
      <c r="G864" s="215"/>
      <c r="H864" s="215"/>
      <c r="I864" s="215"/>
      <c r="J864" s="215"/>
      <c r="K864" s="215"/>
    </row>
    <row r="865" spans="1:11" ht="30" x14ac:dyDescent="0.4">
      <c r="A865" s="215"/>
      <c r="B865" s="215"/>
      <c r="C865" s="215"/>
      <c r="D865" s="284"/>
      <c r="E865" s="284"/>
      <c r="F865" s="215"/>
      <c r="G865" s="215"/>
      <c r="H865" s="215"/>
      <c r="I865" s="215"/>
      <c r="J865" s="215"/>
      <c r="K865" s="215"/>
    </row>
    <row r="866" spans="1:11" ht="30" x14ac:dyDescent="0.4">
      <c r="A866" s="215"/>
      <c r="B866" s="215"/>
      <c r="C866" s="215"/>
      <c r="D866" s="284"/>
      <c r="E866" s="284"/>
      <c r="F866" s="215"/>
      <c r="G866" s="215"/>
      <c r="H866" s="215"/>
      <c r="I866" s="215"/>
      <c r="J866" s="215"/>
      <c r="K866" s="215"/>
    </row>
    <row r="867" spans="1:11" ht="30" x14ac:dyDescent="0.4">
      <c r="A867" s="215"/>
      <c r="B867" s="215"/>
      <c r="C867" s="215"/>
      <c r="D867" s="284"/>
      <c r="E867" s="284"/>
      <c r="F867" s="215"/>
      <c r="G867" s="215"/>
      <c r="H867" s="215"/>
      <c r="I867" s="215"/>
      <c r="J867" s="215"/>
      <c r="K867" s="215"/>
    </row>
    <row r="868" spans="1:11" ht="30" x14ac:dyDescent="0.4">
      <c r="A868" s="215"/>
      <c r="B868" s="215"/>
      <c r="C868" s="215"/>
      <c r="D868" s="284"/>
      <c r="E868" s="284"/>
      <c r="F868" s="215"/>
      <c r="G868" s="215"/>
      <c r="H868" s="215"/>
      <c r="I868" s="215"/>
      <c r="J868" s="215"/>
      <c r="K868" s="215"/>
    </row>
    <row r="869" spans="1:11" ht="30" x14ac:dyDescent="0.4">
      <c r="A869" s="215"/>
      <c r="B869" s="215"/>
      <c r="C869" s="215"/>
      <c r="D869" s="284"/>
      <c r="E869" s="284"/>
      <c r="F869" s="215"/>
      <c r="G869" s="215"/>
      <c r="H869" s="215"/>
      <c r="I869" s="215"/>
      <c r="J869" s="215"/>
      <c r="K869" s="215"/>
    </row>
    <row r="870" spans="1:11" ht="30" x14ac:dyDescent="0.4">
      <c r="A870" s="215"/>
      <c r="B870" s="215"/>
      <c r="C870" s="215"/>
      <c r="D870" s="284"/>
      <c r="E870" s="284"/>
      <c r="F870" s="215"/>
      <c r="G870" s="215"/>
      <c r="H870" s="215"/>
      <c r="I870" s="215"/>
      <c r="J870" s="215"/>
      <c r="K870" s="215"/>
    </row>
    <row r="871" spans="1:11" ht="30" x14ac:dyDescent="0.4">
      <c r="A871" s="215"/>
      <c r="B871" s="215"/>
      <c r="C871" s="215"/>
      <c r="D871" s="284"/>
      <c r="E871" s="284"/>
      <c r="F871" s="215"/>
      <c r="G871" s="215"/>
      <c r="H871" s="215"/>
      <c r="I871" s="215"/>
      <c r="J871" s="215"/>
      <c r="K871" s="215"/>
    </row>
    <row r="872" spans="1:11" ht="30" x14ac:dyDescent="0.4">
      <c r="A872" s="215"/>
      <c r="B872" s="215"/>
      <c r="C872" s="215"/>
      <c r="D872" s="284"/>
      <c r="E872" s="284"/>
      <c r="F872" s="215"/>
      <c r="G872" s="215"/>
      <c r="H872" s="215"/>
      <c r="I872" s="215"/>
      <c r="J872" s="215"/>
      <c r="K872" s="215"/>
    </row>
    <row r="873" spans="1:11" ht="30" x14ac:dyDescent="0.4">
      <c r="A873" s="215"/>
      <c r="B873" s="215"/>
      <c r="C873" s="215"/>
      <c r="D873" s="284"/>
      <c r="E873" s="284"/>
      <c r="F873" s="215"/>
      <c r="G873" s="215"/>
      <c r="H873" s="215"/>
      <c r="I873" s="215"/>
      <c r="J873" s="215"/>
      <c r="K873" s="215"/>
    </row>
    <row r="874" spans="1:11" ht="30" x14ac:dyDescent="0.4">
      <c r="A874" s="215"/>
      <c r="B874" s="215"/>
      <c r="C874" s="215"/>
      <c r="D874" s="284"/>
      <c r="E874" s="284"/>
      <c r="F874" s="215"/>
      <c r="G874" s="215"/>
      <c r="H874" s="215"/>
      <c r="I874" s="215"/>
      <c r="J874" s="215"/>
      <c r="K874" s="215"/>
    </row>
    <row r="875" spans="1:11" ht="30" x14ac:dyDescent="0.4">
      <c r="A875" s="215"/>
      <c r="B875" s="215"/>
      <c r="C875" s="215"/>
      <c r="D875" s="284"/>
      <c r="E875" s="284"/>
      <c r="F875" s="215"/>
      <c r="G875" s="215"/>
      <c r="H875" s="215"/>
      <c r="I875" s="215"/>
      <c r="J875" s="215"/>
      <c r="K875" s="215"/>
    </row>
    <row r="876" spans="1:11" ht="30" x14ac:dyDescent="0.4">
      <c r="A876" s="215"/>
      <c r="B876" s="215"/>
      <c r="C876" s="215"/>
      <c r="D876" s="284"/>
      <c r="E876" s="284"/>
      <c r="F876" s="215"/>
      <c r="G876" s="215"/>
      <c r="H876" s="215"/>
      <c r="I876" s="215"/>
      <c r="J876" s="215"/>
      <c r="K876" s="215"/>
    </row>
    <row r="877" spans="1:11" ht="30" x14ac:dyDescent="0.4">
      <c r="A877" s="215"/>
      <c r="B877" s="215"/>
      <c r="C877" s="215"/>
      <c r="D877" s="284"/>
      <c r="E877" s="284"/>
      <c r="F877" s="215"/>
      <c r="G877" s="215"/>
      <c r="H877" s="215"/>
      <c r="I877" s="215"/>
      <c r="J877" s="215"/>
      <c r="K877" s="215"/>
    </row>
    <row r="878" spans="1:11" ht="30" x14ac:dyDescent="0.4">
      <c r="A878" s="215"/>
      <c r="B878" s="215"/>
      <c r="C878" s="215"/>
      <c r="D878" s="284"/>
      <c r="E878" s="284"/>
      <c r="F878" s="215"/>
      <c r="G878" s="215"/>
      <c r="H878" s="215"/>
      <c r="I878" s="215"/>
      <c r="J878" s="215"/>
      <c r="K878" s="215"/>
    </row>
    <row r="879" spans="1:11" ht="30" x14ac:dyDescent="0.4">
      <c r="A879" s="215"/>
      <c r="B879" s="215"/>
      <c r="C879" s="215"/>
      <c r="D879" s="284"/>
      <c r="E879" s="284"/>
      <c r="F879" s="215"/>
      <c r="G879" s="215"/>
      <c r="H879" s="215"/>
      <c r="I879" s="215"/>
      <c r="J879" s="215"/>
      <c r="K879" s="215"/>
    </row>
    <row r="880" spans="1:11" ht="30" x14ac:dyDescent="0.4">
      <c r="A880" s="215"/>
      <c r="B880" s="215"/>
      <c r="C880" s="215"/>
      <c r="D880" s="284"/>
      <c r="E880" s="284"/>
      <c r="F880" s="215"/>
      <c r="G880" s="215"/>
      <c r="H880" s="215"/>
      <c r="I880" s="215"/>
      <c r="J880" s="215"/>
      <c r="K880" s="215"/>
    </row>
    <row r="881" spans="1:11" ht="30" x14ac:dyDescent="0.4">
      <c r="A881" s="215"/>
      <c r="B881" s="215"/>
      <c r="C881" s="215"/>
      <c r="D881" s="284"/>
      <c r="E881" s="284"/>
      <c r="F881" s="215"/>
      <c r="G881" s="215"/>
      <c r="H881" s="215"/>
      <c r="I881" s="215"/>
      <c r="J881" s="215"/>
      <c r="K881" s="215"/>
    </row>
    <row r="882" spans="1:11" ht="30" x14ac:dyDescent="0.4">
      <c r="A882" s="215"/>
      <c r="B882" s="215"/>
      <c r="C882" s="215"/>
      <c r="D882" s="284"/>
      <c r="E882" s="284"/>
      <c r="F882" s="215"/>
      <c r="G882" s="215"/>
      <c r="H882" s="215"/>
      <c r="I882" s="215"/>
      <c r="J882" s="215"/>
      <c r="K882" s="215"/>
    </row>
    <row r="883" spans="1:11" ht="30" x14ac:dyDescent="0.4">
      <c r="A883" s="215"/>
      <c r="B883" s="215"/>
      <c r="C883" s="215"/>
      <c r="D883" s="284"/>
      <c r="E883" s="284"/>
      <c r="F883" s="215"/>
      <c r="G883" s="215"/>
      <c r="H883" s="215"/>
      <c r="I883" s="215"/>
      <c r="J883" s="215"/>
      <c r="K883" s="215"/>
    </row>
    <row r="884" spans="1:11" ht="30" x14ac:dyDescent="0.4">
      <c r="A884" s="215"/>
      <c r="B884" s="215"/>
      <c r="C884" s="215"/>
      <c r="D884" s="284"/>
      <c r="E884" s="284"/>
      <c r="F884" s="215"/>
      <c r="G884" s="215"/>
      <c r="H884" s="215"/>
      <c r="I884" s="215"/>
      <c r="J884" s="215"/>
      <c r="K884" s="215"/>
    </row>
    <row r="885" spans="1:11" ht="30" x14ac:dyDescent="0.4">
      <c r="A885" s="215"/>
      <c r="B885" s="215"/>
      <c r="C885" s="215"/>
      <c r="D885" s="284"/>
      <c r="E885" s="284"/>
      <c r="F885" s="215"/>
      <c r="G885" s="215"/>
      <c r="H885" s="215"/>
      <c r="I885" s="215"/>
      <c r="J885" s="215"/>
      <c r="K885" s="215"/>
    </row>
    <row r="886" spans="1:11" ht="30" x14ac:dyDescent="0.4">
      <c r="A886" s="215"/>
      <c r="B886" s="215"/>
      <c r="C886" s="215"/>
      <c r="D886" s="284"/>
      <c r="E886" s="284"/>
      <c r="F886" s="215"/>
      <c r="G886" s="215"/>
      <c r="H886" s="215"/>
      <c r="I886" s="215"/>
      <c r="J886" s="215"/>
      <c r="K886" s="215"/>
    </row>
    <row r="887" spans="1:11" ht="30" x14ac:dyDescent="0.4">
      <c r="A887" s="215"/>
      <c r="B887" s="215"/>
      <c r="C887" s="215"/>
      <c r="D887" s="284"/>
      <c r="E887" s="284"/>
      <c r="F887" s="215"/>
      <c r="G887" s="215"/>
      <c r="H887" s="215"/>
      <c r="I887" s="215"/>
      <c r="J887" s="215"/>
      <c r="K887" s="215"/>
    </row>
    <row r="888" spans="1:11" ht="30" x14ac:dyDescent="0.4">
      <c r="A888" s="215"/>
      <c r="B888" s="215"/>
      <c r="C888" s="215"/>
      <c r="D888" s="284"/>
      <c r="E888" s="284"/>
      <c r="F888" s="215"/>
      <c r="G888" s="215"/>
      <c r="H888" s="215"/>
      <c r="I888" s="215"/>
      <c r="J888" s="215"/>
      <c r="K888" s="215"/>
    </row>
  </sheetData>
  <sheetProtection sheet="1" objects="1" scenarios="1"/>
  <mergeCells count="8">
    <mergeCell ref="F5:K5"/>
    <mergeCell ref="P5:U5"/>
    <mergeCell ref="B1:C1"/>
    <mergeCell ref="M1:N1"/>
    <mergeCell ref="B2:C2"/>
    <mergeCell ref="M2:N2"/>
    <mergeCell ref="B3:C3"/>
    <mergeCell ref="M3:N3"/>
  </mergeCells>
  <conditionalFormatting sqref="N7:U19 F7:K19 C7:C19">
    <cfRule type="cellIs" dxfId="0" priority="1" operator="equal">
      <formula>0</formula>
    </cfRule>
  </conditionalFormatting>
  <pageMargins left="0.7" right="0.7" top="0.75" bottom="0.75" header="0.3" footer="0.3"/>
  <pageSetup orientation="landscape" horizontalDpi="1200" verticalDpi="1200" r:id="rId1"/>
  <headerFooter>
    <oddFooter>&amp;C&amp;1#&amp;"Calibri"&amp;8&amp;K000000Versum Materials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Pre-Game Lineup</vt:lpstr>
      <vt:lpstr>PRINT (Lineup &amp; Graphic)</vt:lpstr>
      <vt:lpstr>PRINT (Positions)</vt:lpstr>
      <vt:lpstr>PosInput</vt:lpstr>
      <vt:lpstr>Position</vt:lpstr>
      <vt:lpstr>'PRINT (Lineup &amp; Graphic)'!Print_Area</vt:lpstr>
      <vt:lpstr>'PRINT (Positions)'!Print_Area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d'Artenay</dc:creator>
  <cp:lastModifiedBy>d’Artenay, Matt</cp:lastModifiedBy>
  <cp:lastPrinted>2017-09-29T23:30:44Z</cp:lastPrinted>
  <dcterms:created xsi:type="dcterms:W3CDTF">2017-09-27T13:14:24Z</dcterms:created>
  <dcterms:modified xsi:type="dcterms:W3CDTF">2019-03-21T16:01:38Z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109583-c2c0-43d1-a4b9-08114fefaca5_Enabled">
    <vt:lpwstr>True</vt:lpwstr>
  </property>
  <property fmtid="{D5CDD505-2E9C-101B-9397-08002B2CF9AE}" pid="3" name="MSIP_Label_d4109583-c2c0-43d1-a4b9-08114fefaca5_SiteId">
    <vt:lpwstr>5c95da56-0d5c-4dbc-b531-065cebf5abcc</vt:lpwstr>
  </property>
  <property fmtid="{D5CDD505-2E9C-101B-9397-08002B2CF9AE}" pid="4" name="MSIP_Label_d4109583-c2c0-43d1-a4b9-08114fefaca5_Owner">
    <vt:lpwstr>Matthew.dArtenay@versummaterials.com</vt:lpwstr>
  </property>
  <property fmtid="{D5CDD505-2E9C-101B-9397-08002B2CF9AE}" pid="5" name="MSIP_Label_d4109583-c2c0-43d1-a4b9-08114fefaca5_SetDate">
    <vt:lpwstr>2019-03-20T19:59:05.3977365Z</vt:lpwstr>
  </property>
  <property fmtid="{D5CDD505-2E9C-101B-9397-08002B2CF9AE}" pid="6" name="MSIP_Label_d4109583-c2c0-43d1-a4b9-08114fefaca5_Name">
    <vt:lpwstr>Confidential</vt:lpwstr>
  </property>
  <property fmtid="{D5CDD505-2E9C-101B-9397-08002B2CF9AE}" pid="7" name="MSIP_Label_d4109583-c2c0-43d1-a4b9-08114fefaca5_Application">
    <vt:lpwstr>Microsoft Azure Information Protection</vt:lpwstr>
  </property>
  <property fmtid="{D5CDD505-2E9C-101B-9397-08002B2CF9AE}" pid="8" name="MSIP_Label_d4109583-c2c0-43d1-a4b9-08114fefaca5_Extended_MSFT_Method">
    <vt:lpwstr>Automatic</vt:lpwstr>
  </property>
  <property fmtid="{D5CDD505-2E9C-101B-9397-08002B2CF9AE}" pid="9" name="Sensitivity">
    <vt:lpwstr>Confidential</vt:lpwstr>
  </property>
</Properties>
</file>